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0760" yWindow="0" windowWidth="17180" windowHeight="16840" tabRatio="912"/>
  </bookViews>
  <sheets>
    <sheet name="Pension_coverage_detailed" sheetId="2" r:id="rId1"/>
    <sheet name="Child benefits coverage" sheetId="3" r:id="rId2"/>
    <sheet name="Retirement benefit values" sheetId="9" r:id="rId3"/>
    <sheet name="Child benefits values" sheetId="6" r:id="rId4"/>
    <sheet name="Individual gini elderly" sheetId="7" r:id="rId5"/>
    <sheet name="Inflation indexes" sheetId="5" r:id="rId6"/>
    <sheet name="Pension coverage" sheetId="1" r:id="rId7"/>
  </sheets>
  <externalReferences>
    <externalReference r:id="rId8"/>
  </externalReferenc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08" i="2" l="1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AK107" i="6"/>
  <c r="S107" i="6"/>
  <c r="A107" i="6"/>
  <c r="AK106" i="6"/>
  <c r="S106" i="6"/>
  <c r="A106" i="6"/>
  <c r="AK105" i="6"/>
  <c r="S105" i="6"/>
  <c r="A105" i="6"/>
  <c r="AK104" i="6"/>
  <c r="S104" i="6"/>
  <c r="A104" i="6"/>
  <c r="AK103" i="6"/>
  <c r="S103" i="6"/>
  <c r="A103" i="6"/>
  <c r="AK102" i="6"/>
  <c r="S102" i="6"/>
  <c r="A102" i="6"/>
  <c r="AK101" i="6"/>
  <c r="S101" i="6"/>
  <c r="A101" i="6"/>
  <c r="AK100" i="6"/>
  <c r="S100" i="6"/>
  <c r="A100" i="6"/>
  <c r="AK99" i="6"/>
  <c r="S99" i="6"/>
  <c r="A99" i="6"/>
  <c r="AK98" i="6"/>
  <c r="S98" i="6"/>
  <c r="A98" i="6"/>
  <c r="AK97" i="6"/>
  <c r="S97" i="6"/>
  <c r="A97" i="6"/>
  <c r="AK96" i="6"/>
  <c r="S96" i="6"/>
  <c r="A96" i="6"/>
  <c r="AK95" i="6"/>
  <c r="S95" i="6"/>
  <c r="A95" i="6"/>
  <c r="AK94" i="6"/>
  <c r="S94" i="6"/>
  <c r="A94" i="6"/>
  <c r="AK93" i="6"/>
  <c r="S93" i="6"/>
  <c r="A93" i="6"/>
  <c r="AK92" i="6"/>
  <c r="S92" i="6"/>
  <c r="A92" i="6"/>
  <c r="AK91" i="6"/>
  <c r="S91" i="6"/>
  <c r="A91" i="6"/>
  <c r="AK90" i="6"/>
  <c r="S90" i="6"/>
  <c r="A90" i="6"/>
  <c r="AK89" i="6"/>
  <c r="S89" i="6"/>
  <c r="A89" i="6"/>
  <c r="AK88" i="6"/>
  <c r="S88" i="6"/>
  <c r="A88" i="6"/>
  <c r="AK87" i="6"/>
  <c r="S87" i="6"/>
  <c r="A87" i="6"/>
  <c r="AK86" i="6"/>
  <c r="S86" i="6"/>
  <c r="A86" i="6"/>
  <c r="AK85" i="6"/>
  <c r="S85" i="6"/>
  <c r="A85" i="6"/>
  <c r="AK84" i="6"/>
  <c r="S84" i="6"/>
  <c r="A84" i="6"/>
  <c r="AK83" i="6"/>
  <c r="S83" i="6"/>
  <c r="A83" i="6"/>
  <c r="AK82" i="6"/>
  <c r="S82" i="6"/>
  <c r="A82" i="6"/>
  <c r="AK81" i="6"/>
  <c r="S81" i="6"/>
  <c r="A81" i="6"/>
  <c r="AK80" i="6"/>
  <c r="S80" i="6"/>
  <c r="A80" i="6"/>
  <c r="AK79" i="6"/>
  <c r="S79" i="6"/>
  <c r="A79" i="6"/>
  <c r="AK78" i="6"/>
  <c r="S78" i="6"/>
  <c r="A78" i="6"/>
  <c r="AK77" i="6"/>
  <c r="S77" i="6"/>
  <c r="A77" i="6"/>
  <c r="AK76" i="6"/>
  <c r="S76" i="6"/>
  <c r="A76" i="6"/>
  <c r="AK75" i="6"/>
  <c r="S75" i="6"/>
  <c r="A75" i="6"/>
  <c r="AK74" i="6"/>
  <c r="S74" i="6"/>
  <c r="A74" i="6"/>
  <c r="AK73" i="6"/>
  <c r="S73" i="6"/>
  <c r="A73" i="6"/>
  <c r="AK72" i="6"/>
  <c r="S72" i="6"/>
  <c r="A72" i="6"/>
  <c r="AK71" i="6"/>
  <c r="S71" i="6"/>
  <c r="A71" i="6"/>
  <c r="AK70" i="6"/>
  <c r="S70" i="6"/>
  <c r="A70" i="6"/>
  <c r="AK69" i="6"/>
  <c r="S69" i="6"/>
  <c r="A69" i="6"/>
  <c r="AK68" i="6"/>
  <c r="S68" i="6"/>
  <c r="A68" i="6"/>
  <c r="AK67" i="6"/>
  <c r="S67" i="6"/>
  <c r="A67" i="6"/>
  <c r="AK66" i="6"/>
  <c r="S66" i="6"/>
  <c r="A66" i="6"/>
  <c r="AK65" i="6"/>
  <c r="S65" i="6"/>
  <c r="A65" i="6"/>
  <c r="AK64" i="6"/>
  <c r="S64" i="6"/>
  <c r="A64" i="6"/>
  <c r="AK63" i="6"/>
  <c r="S63" i="6"/>
  <c r="A63" i="6"/>
  <c r="AK62" i="6"/>
  <c r="S62" i="6"/>
  <c r="A62" i="6"/>
  <c r="AK61" i="6"/>
  <c r="S61" i="6"/>
  <c r="A61" i="6"/>
  <c r="AK60" i="6"/>
  <c r="S60" i="6"/>
  <c r="A60" i="6"/>
  <c r="AK59" i="6"/>
  <c r="S59" i="6"/>
  <c r="A59" i="6"/>
  <c r="AK58" i="6"/>
  <c r="S58" i="6"/>
  <c r="A58" i="6"/>
  <c r="AK57" i="6"/>
  <c r="S57" i="6"/>
  <c r="A57" i="6"/>
  <c r="AK56" i="6"/>
  <c r="S56" i="6"/>
  <c r="A56" i="6"/>
  <c r="AK55" i="6"/>
  <c r="S55" i="6"/>
  <c r="A55" i="6"/>
  <c r="AK54" i="6"/>
  <c r="S54" i="6"/>
  <c r="A54" i="6"/>
  <c r="AK53" i="6"/>
  <c r="S53" i="6"/>
  <c r="A53" i="6"/>
  <c r="AK52" i="6"/>
  <c r="S52" i="6"/>
  <c r="A52" i="6"/>
  <c r="AK51" i="6"/>
  <c r="S51" i="6"/>
  <c r="A51" i="6"/>
  <c r="AK50" i="6"/>
  <c r="S50" i="6"/>
  <c r="A50" i="6"/>
  <c r="AK49" i="6"/>
  <c r="S49" i="6"/>
  <c r="A49" i="6"/>
  <c r="AK48" i="6"/>
  <c r="S48" i="6"/>
  <c r="A48" i="6"/>
  <c r="AK47" i="6"/>
  <c r="S47" i="6"/>
  <c r="A47" i="6"/>
  <c r="AK46" i="6"/>
  <c r="S46" i="6"/>
  <c r="A46" i="6"/>
  <c r="AK45" i="6"/>
  <c r="S45" i="6"/>
  <c r="A45" i="6"/>
  <c r="AK44" i="6"/>
  <c r="S44" i="6"/>
  <c r="A44" i="6"/>
  <c r="AK43" i="6"/>
  <c r="S43" i="6"/>
  <c r="A43" i="6"/>
  <c r="AK42" i="6"/>
  <c r="S42" i="6"/>
  <c r="A42" i="6"/>
  <c r="AK41" i="6"/>
  <c r="S41" i="6"/>
  <c r="A41" i="6"/>
  <c r="AK40" i="6"/>
  <c r="S40" i="6"/>
  <c r="A40" i="6"/>
  <c r="AK39" i="6"/>
  <c r="S39" i="6"/>
  <c r="A39" i="6"/>
  <c r="AK38" i="6"/>
  <c r="S38" i="6"/>
  <c r="A38" i="6"/>
  <c r="AK37" i="6"/>
  <c r="S37" i="6"/>
  <c r="A37" i="6"/>
  <c r="AK36" i="6"/>
  <c r="S36" i="6"/>
  <c r="A36" i="6"/>
  <c r="AK35" i="6"/>
  <c r="S35" i="6"/>
  <c r="A35" i="6"/>
  <c r="AK34" i="6"/>
  <c r="S34" i="6"/>
  <c r="A34" i="6"/>
  <c r="AK33" i="6"/>
  <c r="S33" i="6"/>
  <c r="A33" i="6"/>
  <c r="AK32" i="6"/>
  <c r="S32" i="6"/>
  <c r="A32" i="6"/>
  <c r="AK31" i="6"/>
  <c r="S31" i="6"/>
  <c r="A31" i="6"/>
  <c r="AK30" i="6"/>
  <c r="S30" i="6"/>
  <c r="A30" i="6"/>
  <c r="AK29" i="6"/>
  <c r="S29" i="6"/>
  <c r="A29" i="6"/>
  <c r="AK28" i="6"/>
  <c r="S28" i="6"/>
  <c r="A28" i="6"/>
  <c r="AK27" i="6"/>
  <c r="S27" i="6"/>
  <c r="A27" i="6"/>
  <c r="AK26" i="6"/>
  <c r="S26" i="6"/>
  <c r="A26" i="6"/>
  <c r="AK25" i="6"/>
  <c r="S25" i="6"/>
  <c r="A25" i="6"/>
  <c r="AK24" i="6"/>
  <c r="S24" i="6"/>
  <c r="A24" i="6"/>
  <c r="AK23" i="6"/>
  <c r="S23" i="6"/>
  <c r="A23" i="6"/>
  <c r="AK22" i="6"/>
  <c r="S22" i="6"/>
  <c r="A22" i="6"/>
  <c r="AK21" i="6"/>
  <c r="S21" i="6"/>
  <c r="A21" i="6"/>
  <c r="AK20" i="6"/>
  <c r="S20" i="6"/>
  <c r="A20" i="6"/>
  <c r="AK19" i="6"/>
  <c r="S19" i="6"/>
  <c r="A19" i="6"/>
  <c r="AK18" i="6"/>
  <c r="S18" i="6"/>
  <c r="A18" i="6"/>
  <c r="AK17" i="6"/>
  <c r="S17" i="6"/>
  <c r="A17" i="6"/>
  <c r="AK16" i="6"/>
  <c r="S16" i="6"/>
  <c r="A16" i="6"/>
  <c r="AK15" i="6"/>
  <c r="S15" i="6"/>
  <c r="A15" i="6"/>
  <c r="AK14" i="6"/>
  <c r="S14" i="6"/>
  <c r="A14" i="6"/>
  <c r="AK13" i="6"/>
  <c r="S13" i="6"/>
  <c r="A13" i="6"/>
  <c r="AK12" i="6"/>
  <c r="S12" i="6"/>
  <c r="A12" i="6"/>
  <c r="AK11" i="6"/>
  <c r="S11" i="6"/>
  <c r="A11" i="6"/>
  <c r="AK10" i="6"/>
  <c r="S10" i="6"/>
  <c r="A10" i="6"/>
  <c r="AK9" i="6"/>
  <c r="S9" i="6"/>
  <c r="A9" i="6"/>
  <c r="AK8" i="6"/>
  <c r="S8" i="6"/>
  <c r="A8" i="6"/>
  <c r="AK7" i="6"/>
  <c r="S7" i="6"/>
  <c r="A7" i="6"/>
  <c r="AK6" i="6"/>
  <c r="S6" i="6"/>
  <c r="A6" i="6"/>
  <c r="AK5" i="6"/>
  <c r="S5" i="6"/>
  <c r="A5" i="6"/>
  <c r="AK4" i="6"/>
  <c r="S4" i="6"/>
  <c r="A4" i="6"/>
  <c r="AK3" i="6"/>
  <c r="S3" i="6"/>
  <c r="A3" i="6"/>
  <c r="AD69" i="9"/>
  <c r="AX108" i="9"/>
  <c r="AW108" i="9"/>
  <c r="AV108" i="9"/>
  <c r="AU108" i="9"/>
  <c r="AT108" i="9"/>
  <c r="AS108" i="9"/>
  <c r="AX107" i="9"/>
  <c r="AW107" i="9"/>
  <c r="AV107" i="9"/>
  <c r="AU107" i="9"/>
  <c r="AT107" i="9"/>
  <c r="AS107" i="9"/>
  <c r="AX106" i="9"/>
  <c r="AW106" i="9"/>
  <c r="AV106" i="9"/>
  <c r="AU106" i="9"/>
  <c r="AT106" i="9"/>
  <c r="AS106" i="9"/>
  <c r="AX105" i="9"/>
  <c r="AW105" i="9"/>
  <c r="AV105" i="9"/>
  <c r="AU105" i="9"/>
  <c r="AT105" i="9"/>
  <c r="AS105" i="9"/>
  <c r="AX104" i="9"/>
  <c r="AW104" i="9"/>
  <c r="AV104" i="9"/>
  <c r="AU104" i="9"/>
  <c r="AT104" i="9"/>
  <c r="AS104" i="9"/>
  <c r="AX103" i="9"/>
  <c r="AW103" i="9"/>
  <c r="AV103" i="9"/>
  <c r="AU103" i="9"/>
  <c r="AT103" i="9"/>
  <c r="AS103" i="9"/>
  <c r="AX102" i="9"/>
  <c r="AW102" i="9"/>
  <c r="AV102" i="9"/>
  <c r="AU102" i="9"/>
  <c r="AT102" i="9"/>
  <c r="AS102" i="9"/>
  <c r="AX101" i="9"/>
  <c r="AW101" i="9"/>
  <c r="AV101" i="9"/>
  <c r="AU101" i="9"/>
  <c r="AT101" i="9"/>
  <c r="AS101" i="9"/>
  <c r="AX100" i="9"/>
  <c r="AW100" i="9"/>
  <c r="AV100" i="9"/>
  <c r="AU100" i="9"/>
  <c r="AT100" i="9"/>
  <c r="AS100" i="9"/>
  <c r="AX99" i="9"/>
  <c r="AW99" i="9"/>
  <c r="AV99" i="9"/>
  <c r="AU99" i="9"/>
  <c r="AT99" i="9"/>
  <c r="AS99" i="9"/>
  <c r="AX98" i="9"/>
  <c r="AW98" i="9"/>
  <c r="AV98" i="9"/>
  <c r="AU98" i="9"/>
  <c r="AT98" i="9"/>
  <c r="AS98" i="9"/>
  <c r="AX97" i="9"/>
  <c r="AW97" i="9"/>
  <c r="AV97" i="9"/>
  <c r="AU97" i="9"/>
  <c r="AT97" i="9"/>
  <c r="AS97" i="9"/>
  <c r="AX96" i="9"/>
  <c r="AW96" i="9"/>
  <c r="AV96" i="9"/>
  <c r="AU96" i="9"/>
  <c r="AT96" i="9"/>
  <c r="AS96" i="9"/>
  <c r="AX95" i="9"/>
  <c r="AW95" i="9"/>
  <c r="AV95" i="9"/>
  <c r="AU95" i="9"/>
  <c r="AT95" i="9"/>
  <c r="AS95" i="9"/>
  <c r="AX94" i="9"/>
  <c r="AW94" i="9"/>
  <c r="AV94" i="9"/>
  <c r="AU94" i="9"/>
  <c r="AT94" i="9"/>
  <c r="AS94" i="9"/>
  <c r="AX93" i="9"/>
  <c r="AW93" i="9"/>
  <c r="AV93" i="9"/>
  <c r="AU93" i="9"/>
  <c r="AT93" i="9"/>
  <c r="AS93" i="9"/>
  <c r="AX92" i="9"/>
  <c r="AW92" i="9"/>
  <c r="AV92" i="9"/>
  <c r="AU92" i="9"/>
  <c r="AT92" i="9"/>
  <c r="AS92" i="9"/>
  <c r="AX91" i="9"/>
  <c r="AW91" i="9"/>
  <c r="AV91" i="9"/>
  <c r="AU91" i="9"/>
  <c r="AT91" i="9"/>
  <c r="AS91" i="9"/>
  <c r="AX90" i="9"/>
  <c r="AW90" i="9"/>
  <c r="AV90" i="9"/>
  <c r="AU90" i="9"/>
  <c r="AT90" i="9"/>
  <c r="AS90" i="9"/>
  <c r="AX89" i="9"/>
  <c r="AW89" i="9"/>
  <c r="AV89" i="9"/>
  <c r="AU89" i="9"/>
  <c r="AT89" i="9"/>
  <c r="AS89" i="9"/>
  <c r="AX88" i="9"/>
  <c r="AW88" i="9"/>
  <c r="AV88" i="9"/>
  <c r="AU88" i="9"/>
  <c r="AT88" i="9"/>
  <c r="AS88" i="9"/>
  <c r="AX87" i="9"/>
  <c r="AW87" i="9"/>
  <c r="AV87" i="9"/>
  <c r="AU87" i="9"/>
  <c r="AT87" i="9"/>
  <c r="AS87" i="9"/>
  <c r="AX86" i="9"/>
  <c r="AW86" i="9"/>
  <c r="AV86" i="9"/>
  <c r="AU86" i="9"/>
  <c r="AT86" i="9"/>
  <c r="AS86" i="9"/>
  <c r="AX85" i="9"/>
  <c r="AW85" i="9"/>
  <c r="AV85" i="9"/>
  <c r="AU85" i="9"/>
  <c r="AT85" i="9"/>
  <c r="AS85" i="9"/>
  <c r="AX84" i="9"/>
  <c r="AW84" i="9"/>
  <c r="AV84" i="9"/>
  <c r="AU84" i="9"/>
  <c r="AT84" i="9"/>
  <c r="AS84" i="9"/>
  <c r="AX83" i="9"/>
  <c r="AW83" i="9"/>
  <c r="AV83" i="9"/>
  <c r="AU83" i="9"/>
  <c r="AT83" i="9"/>
  <c r="AS83" i="9"/>
  <c r="AX82" i="9"/>
  <c r="AW82" i="9"/>
  <c r="AV82" i="9"/>
  <c r="AU82" i="9"/>
  <c r="AT82" i="9"/>
  <c r="AS82" i="9"/>
  <c r="AX81" i="9"/>
  <c r="AW81" i="9"/>
  <c r="AV81" i="9"/>
  <c r="AU81" i="9"/>
  <c r="AT81" i="9"/>
  <c r="AS81" i="9"/>
  <c r="AX80" i="9"/>
  <c r="AW80" i="9"/>
  <c r="AV80" i="9"/>
  <c r="AU80" i="9"/>
  <c r="AT80" i="9"/>
  <c r="AS80" i="9"/>
  <c r="AX79" i="9"/>
  <c r="AW79" i="9"/>
  <c r="AV79" i="9"/>
  <c r="AU79" i="9"/>
  <c r="AT79" i="9"/>
  <c r="AS79" i="9"/>
  <c r="AX78" i="9"/>
  <c r="AW78" i="9"/>
  <c r="AV78" i="9"/>
  <c r="AU78" i="9"/>
  <c r="AT78" i="9"/>
  <c r="AS78" i="9"/>
  <c r="AX77" i="9"/>
  <c r="AW77" i="9"/>
  <c r="AV77" i="9"/>
  <c r="AU77" i="9"/>
  <c r="AT77" i="9"/>
  <c r="AS77" i="9"/>
  <c r="AX76" i="9"/>
  <c r="AW76" i="9"/>
  <c r="AV76" i="9"/>
  <c r="AU76" i="9"/>
  <c r="AT76" i="9"/>
  <c r="AS76" i="9"/>
  <c r="AX75" i="9"/>
  <c r="AW75" i="9"/>
  <c r="AV75" i="9"/>
  <c r="AU75" i="9"/>
  <c r="AT75" i="9"/>
  <c r="AS75" i="9"/>
  <c r="AX74" i="9"/>
  <c r="AW74" i="9"/>
  <c r="AV74" i="9"/>
  <c r="AU74" i="9"/>
  <c r="AT74" i="9"/>
  <c r="AS74" i="9"/>
  <c r="AX73" i="9"/>
  <c r="AW73" i="9"/>
  <c r="AV73" i="9"/>
  <c r="AU73" i="9"/>
  <c r="AT73" i="9"/>
  <c r="AS73" i="9"/>
  <c r="AX72" i="9"/>
  <c r="AW72" i="9"/>
  <c r="AV72" i="9"/>
  <c r="AU72" i="9"/>
  <c r="AT72" i="9"/>
  <c r="AS72" i="9"/>
  <c r="AX71" i="9"/>
  <c r="AW71" i="9"/>
  <c r="AV71" i="9"/>
  <c r="AU71" i="9"/>
  <c r="AT71" i="9"/>
  <c r="AS71" i="9"/>
  <c r="AX70" i="9"/>
  <c r="AW70" i="9"/>
  <c r="AV70" i="9"/>
  <c r="AU70" i="9"/>
  <c r="AT70" i="9"/>
  <c r="AS70" i="9"/>
  <c r="AX69" i="9"/>
  <c r="AW69" i="9"/>
  <c r="AV69" i="9"/>
  <c r="AU69" i="9"/>
  <c r="AT69" i="9"/>
  <c r="AS69" i="9"/>
  <c r="AX68" i="9"/>
  <c r="AW68" i="9"/>
  <c r="AV68" i="9"/>
  <c r="AU68" i="9"/>
  <c r="AT68" i="9"/>
  <c r="AS68" i="9"/>
  <c r="AX67" i="9"/>
  <c r="AW67" i="9"/>
  <c r="AV67" i="9"/>
  <c r="AU67" i="9"/>
  <c r="AT67" i="9"/>
  <c r="AS67" i="9"/>
  <c r="AX66" i="9"/>
  <c r="AW66" i="9"/>
  <c r="AV66" i="9"/>
  <c r="AU66" i="9"/>
  <c r="AT66" i="9"/>
  <c r="AS66" i="9"/>
  <c r="AX65" i="9"/>
  <c r="AW65" i="9"/>
  <c r="AV65" i="9"/>
  <c r="AU65" i="9"/>
  <c r="AT65" i="9"/>
  <c r="AS65" i="9"/>
  <c r="AX64" i="9"/>
  <c r="AW64" i="9"/>
  <c r="AV64" i="9"/>
  <c r="AU64" i="9"/>
  <c r="AT64" i="9"/>
  <c r="AS64" i="9"/>
  <c r="AX63" i="9"/>
  <c r="AW63" i="9"/>
  <c r="AV63" i="9"/>
  <c r="AU63" i="9"/>
  <c r="AT63" i="9"/>
  <c r="AS63" i="9"/>
  <c r="AX62" i="9"/>
  <c r="AW62" i="9"/>
  <c r="AV62" i="9"/>
  <c r="AU62" i="9"/>
  <c r="AT62" i="9"/>
  <c r="AS62" i="9"/>
  <c r="AX61" i="9"/>
  <c r="AW61" i="9"/>
  <c r="AV61" i="9"/>
  <c r="AU61" i="9"/>
  <c r="AT61" i="9"/>
  <c r="AS61" i="9"/>
  <c r="AX60" i="9"/>
  <c r="AW60" i="9"/>
  <c r="AV60" i="9"/>
  <c r="AU60" i="9"/>
  <c r="AT60" i="9"/>
  <c r="AS60" i="9"/>
  <c r="AX59" i="9"/>
  <c r="AW59" i="9"/>
  <c r="AV59" i="9"/>
  <c r="AU59" i="9"/>
  <c r="AT59" i="9"/>
  <c r="AS59" i="9"/>
  <c r="AX58" i="9"/>
  <c r="AW58" i="9"/>
  <c r="AV58" i="9"/>
  <c r="AU58" i="9"/>
  <c r="AT58" i="9"/>
  <c r="AS58" i="9"/>
  <c r="AX57" i="9"/>
  <c r="AW57" i="9"/>
  <c r="AV57" i="9"/>
  <c r="AU57" i="9"/>
  <c r="AT57" i="9"/>
  <c r="AS57" i="9"/>
  <c r="AX56" i="9"/>
  <c r="AW56" i="9"/>
  <c r="AV56" i="9"/>
  <c r="AU56" i="9"/>
  <c r="AT56" i="9"/>
  <c r="AS56" i="9"/>
  <c r="AX55" i="9"/>
  <c r="AW55" i="9"/>
  <c r="AV55" i="9"/>
  <c r="AU55" i="9"/>
  <c r="AT55" i="9"/>
  <c r="AS55" i="9"/>
  <c r="AX54" i="9"/>
  <c r="AW54" i="9"/>
  <c r="AV54" i="9"/>
  <c r="AU54" i="9"/>
  <c r="AT54" i="9"/>
  <c r="AS54" i="9"/>
  <c r="AX53" i="9"/>
  <c r="AW53" i="9"/>
  <c r="AV53" i="9"/>
  <c r="AU53" i="9"/>
  <c r="AT53" i="9"/>
  <c r="AS53" i="9"/>
  <c r="AX52" i="9"/>
  <c r="AW52" i="9"/>
  <c r="AV52" i="9"/>
  <c r="AU52" i="9"/>
  <c r="AT52" i="9"/>
  <c r="AS52" i="9"/>
  <c r="AX51" i="9"/>
  <c r="AW51" i="9"/>
  <c r="AV51" i="9"/>
  <c r="AU51" i="9"/>
  <c r="AT51" i="9"/>
  <c r="AS51" i="9"/>
  <c r="AX50" i="9"/>
  <c r="AW50" i="9"/>
  <c r="AV50" i="9"/>
  <c r="AU50" i="9"/>
  <c r="AT50" i="9"/>
  <c r="AS50" i="9"/>
  <c r="AX49" i="9"/>
  <c r="AW49" i="9"/>
  <c r="AV49" i="9"/>
  <c r="AU49" i="9"/>
  <c r="AT49" i="9"/>
  <c r="AS49" i="9"/>
  <c r="AX48" i="9"/>
  <c r="AW48" i="9"/>
  <c r="AV48" i="9"/>
  <c r="AU48" i="9"/>
  <c r="AT48" i="9"/>
  <c r="AS48" i="9"/>
  <c r="AX47" i="9"/>
  <c r="AW47" i="9"/>
  <c r="AV47" i="9"/>
  <c r="AU47" i="9"/>
  <c r="AT47" i="9"/>
  <c r="AS47" i="9"/>
  <c r="AX46" i="9"/>
  <c r="AW46" i="9"/>
  <c r="AV46" i="9"/>
  <c r="AU46" i="9"/>
  <c r="AT46" i="9"/>
  <c r="AS46" i="9"/>
  <c r="AX45" i="9"/>
  <c r="AW45" i="9"/>
  <c r="AV45" i="9"/>
  <c r="AU45" i="9"/>
  <c r="AT45" i="9"/>
  <c r="AS45" i="9"/>
  <c r="AX44" i="9"/>
  <c r="AW44" i="9"/>
  <c r="AV44" i="9"/>
  <c r="AU44" i="9"/>
  <c r="AT44" i="9"/>
  <c r="AS44" i="9"/>
  <c r="AX43" i="9"/>
  <c r="AW43" i="9"/>
  <c r="AV43" i="9"/>
  <c r="AU43" i="9"/>
  <c r="AT43" i="9"/>
  <c r="AS43" i="9"/>
  <c r="AX42" i="9"/>
  <c r="AW42" i="9"/>
  <c r="AV42" i="9"/>
  <c r="AU42" i="9"/>
  <c r="AT42" i="9"/>
  <c r="AS42" i="9"/>
  <c r="AX41" i="9"/>
  <c r="AW41" i="9"/>
  <c r="AV41" i="9"/>
  <c r="AU41" i="9"/>
  <c r="AT41" i="9"/>
  <c r="AS41" i="9"/>
  <c r="AX40" i="9"/>
  <c r="AW40" i="9"/>
  <c r="AV40" i="9"/>
  <c r="AU40" i="9"/>
  <c r="AT40" i="9"/>
  <c r="AS40" i="9"/>
  <c r="AX39" i="9"/>
  <c r="AW39" i="9"/>
  <c r="AV39" i="9"/>
  <c r="AU39" i="9"/>
  <c r="AT39" i="9"/>
  <c r="AS39" i="9"/>
  <c r="AX38" i="9"/>
  <c r="AW38" i="9"/>
  <c r="AV38" i="9"/>
  <c r="AU38" i="9"/>
  <c r="AT38" i="9"/>
  <c r="AS38" i="9"/>
  <c r="AX37" i="9"/>
  <c r="AW37" i="9"/>
  <c r="AV37" i="9"/>
  <c r="AU37" i="9"/>
  <c r="AT37" i="9"/>
  <c r="AS37" i="9"/>
  <c r="AX36" i="9"/>
  <c r="AW36" i="9"/>
  <c r="AV36" i="9"/>
  <c r="AU36" i="9"/>
  <c r="AT36" i="9"/>
  <c r="AS36" i="9"/>
  <c r="AX35" i="9"/>
  <c r="AW35" i="9"/>
  <c r="AV35" i="9"/>
  <c r="AU35" i="9"/>
  <c r="AT35" i="9"/>
  <c r="AS35" i="9"/>
  <c r="AX34" i="9"/>
  <c r="AW34" i="9"/>
  <c r="AV34" i="9"/>
  <c r="AU34" i="9"/>
  <c r="AT34" i="9"/>
  <c r="AS34" i="9"/>
  <c r="AX33" i="9"/>
  <c r="AW33" i="9"/>
  <c r="AV33" i="9"/>
  <c r="AU33" i="9"/>
  <c r="AT33" i="9"/>
  <c r="AS33" i="9"/>
  <c r="AX32" i="9"/>
  <c r="AW32" i="9"/>
  <c r="AV32" i="9"/>
  <c r="AU32" i="9"/>
  <c r="AT32" i="9"/>
  <c r="AS32" i="9"/>
  <c r="AX31" i="9"/>
  <c r="AW31" i="9"/>
  <c r="AV31" i="9"/>
  <c r="AU31" i="9"/>
  <c r="AT31" i="9"/>
  <c r="AS31" i="9"/>
  <c r="AX30" i="9"/>
  <c r="AW30" i="9"/>
  <c r="AV30" i="9"/>
  <c r="AU30" i="9"/>
  <c r="AT30" i="9"/>
  <c r="AS30" i="9"/>
  <c r="AX29" i="9"/>
  <c r="AW29" i="9"/>
  <c r="AV29" i="9"/>
  <c r="AU29" i="9"/>
  <c r="AT29" i="9"/>
  <c r="AS29" i="9"/>
  <c r="AX28" i="9"/>
  <c r="AW28" i="9"/>
  <c r="AV28" i="9"/>
  <c r="AU28" i="9"/>
  <c r="AT28" i="9"/>
  <c r="AS28" i="9"/>
  <c r="AX27" i="9"/>
  <c r="AW27" i="9"/>
  <c r="AV27" i="9"/>
  <c r="AU27" i="9"/>
  <c r="AT27" i="9"/>
  <c r="AS27" i="9"/>
  <c r="AX26" i="9"/>
  <c r="AW26" i="9"/>
  <c r="AV26" i="9"/>
  <c r="AU26" i="9"/>
  <c r="AT26" i="9"/>
  <c r="AS26" i="9"/>
  <c r="AX25" i="9"/>
  <c r="AW25" i="9"/>
  <c r="AV25" i="9"/>
  <c r="AU25" i="9"/>
  <c r="AT25" i="9"/>
  <c r="AS25" i="9"/>
  <c r="AX24" i="9"/>
  <c r="AW24" i="9"/>
  <c r="AV24" i="9"/>
  <c r="AU24" i="9"/>
  <c r="AT24" i="9"/>
  <c r="AS24" i="9"/>
  <c r="AX23" i="9"/>
  <c r="AW23" i="9"/>
  <c r="AV23" i="9"/>
  <c r="AU23" i="9"/>
  <c r="AT23" i="9"/>
  <c r="AS23" i="9"/>
  <c r="AX22" i="9"/>
  <c r="AW22" i="9"/>
  <c r="AV22" i="9"/>
  <c r="AU22" i="9"/>
  <c r="AT22" i="9"/>
  <c r="AS22" i="9"/>
  <c r="AX21" i="9"/>
  <c r="AW21" i="9"/>
  <c r="AV21" i="9"/>
  <c r="AU21" i="9"/>
  <c r="AT21" i="9"/>
  <c r="AS21" i="9"/>
  <c r="AX20" i="9"/>
  <c r="AW20" i="9"/>
  <c r="AV20" i="9"/>
  <c r="AU20" i="9"/>
  <c r="AT20" i="9"/>
  <c r="AS20" i="9"/>
  <c r="AX19" i="9"/>
  <c r="AW19" i="9"/>
  <c r="AV19" i="9"/>
  <c r="AU19" i="9"/>
  <c r="AT19" i="9"/>
  <c r="AS19" i="9"/>
  <c r="AX18" i="9"/>
  <c r="AW18" i="9"/>
  <c r="AV18" i="9"/>
  <c r="AU18" i="9"/>
  <c r="AT18" i="9"/>
  <c r="AS18" i="9"/>
  <c r="AX17" i="9"/>
  <c r="AW17" i="9"/>
  <c r="AV17" i="9"/>
  <c r="AU17" i="9"/>
  <c r="AT17" i="9"/>
  <c r="AS17" i="9"/>
  <c r="AX16" i="9"/>
  <c r="AW16" i="9"/>
  <c r="AV16" i="9"/>
  <c r="AU16" i="9"/>
  <c r="AT16" i="9"/>
  <c r="AS16" i="9"/>
  <c r="AX15" i="9"/>
  <c r="AW15" i="9"/>
  <c r="AV15" i="9"/>
  <c r="AU15" i="9"/>
  <c r="AT15" i="9"/>
  <c r="AS15" i="9"/>
  <c r="AX14" i="9"/>
  <c r="AW14" i="9"/>
  <c r="AV14" i="9"/>
  <c r="AU14" i="9"/>
  <c r="AT14" i="9"/>
  <c r="AS14" i="9"/>
  <c r="AX13" i="9"/>
  <c r="AW13" i="9"/>
  <c r="AV13" i="9"/>
  <c r="AU13" i="9"/>
  <c r="AT13" i="9"/>
  <c r="AS13" i="9"/>
  <c r="AX12" i="9"/>
  <c r="AW12" i="9"/>
  <c r="AV12" i="9"/>
  <c r="AU12" i="9"/>
  <c r="AT12" i="9"/>
  <c r="AS12" i="9"/>
  <c r="AX11" i="9"/>
  <c r="AW11" i="9"/>
  <c r="AV11" i="9"/>
  <c r="AU11" i="9"/>
  <c r="AT11" i="9"/>
  <c r="AS11" i="9"/>
  <c r="AX10" i="9"/>
  <c r="AW10" i="9"/>
  <c r="AV10" i="9"/>
  <c r="AU10" i="9"/>
  <c r="AT10" i="9"/>
  <c r="AS10" i="9"/>
  <c r="AX9" i="9"/>
  <c r="AW9" i="9"/>
  <c r="AV9" i="9"/>
  <c r="AU9" i="9"/>
  <c r="AT9" i="9"/>
  <c r="AS9" i="9"/>
  <c r="AX8" i="9"/>
  <c r="AW8" i="9"/>
  <c r="AV8" i="9"/>
  <c r="AU8" i="9"/>
  <c r="AT8" i="9"/>
  <c r="AS8" i="9"/>
  <c r="AX7" i="9"/>
  <c r="AW7" i="9"/>
  <c r="AV7" i="9"/>
  <c r="AU7" i="9"/>
  <c r="AT7" i="9"/>
  <c r="AS7" i="9"/>
  <c r="AX6" i="9"/>
  <c r="AW6" i="9"/>
  <c r="AV6" i="9"/>
  <c r="AU6" i="9"/>
  <c r="AT6" i="9"/>
  <c r="AS6" i="9"/>
  <c r="AX5" i="9"/>
  <c r="AW5" i="9"/>
  <c r="AV5" i="9"/>
  <c r="AU5" i="9"/>
  <c r="AT5" i="9"/>
  <c r="AS5" i="9"/>
  <c r="AT4" i="9"/>
  <c r="AS4" i="9"/>
  <c r="AD108" i="9"/>
  <c r="AC108" i="9"/>
  <c r="AB108" i="9"/>
  <c r="AA108" i="9"/>
  <c r="Z108" i="9"/>
  <c r="Y108" i="9"/>
  <c r="AD107" i="9"/>
  <c r="AC107" i="9"/>
  <c r="AB107" i="9"/>
  <c r="AA107" i="9"/>
  <c r="Z107" i="9"/>
  <c r="Y107" i="9"/>
  <c r="AD106" i="9"/>
  <c r="AC106" i="9"/>
  <c r="AB106" i="9"/>
  <c r="AA106" i="9"/>
  <c r="Z106" i="9"/>
  <c r="Y106" i="9"/>
  <c r="AD105" i="9"/>
  <c r="AC105" i="9"/>
  <c r="AB105" i="9"/>
  <c r="AA105" i="9"/>
  <c r="Z105" i="9"/>
  <c r="Y105" i="9"/>
  <c r="AD104" i="9"/>
  <c r="AC104" i="9"/>
  <c r="AB104" i="9"/>
  <c r="AA104" i="9"/>
  <c r="Z104" i="9"/>
  <c r="Y104" i="9"/>
  <c r="AD103" i="9"/>
  <c r="AC103" i="9"/>
  <c r="AB103" i="9"/>
  <c r="AA103" i="9"/>
  <c r="Z103" i="9"/>
  <c r="Y103" i="9"/>
  <c r="AD102" i="9"/>
  <c r="AC102" i="9"/>
  <c r="AB102" i="9"/>
  <c r="AA102" i="9"/>
  <c r="Z102" i="9"/>
  <c r="Y102" i="9"/>
  <c r="AD101" i="9"/>
  <c r="AC101" i="9"/>
  <c r="AB101" i="9"/>
  <c r="AA101" i="9"/>
  <c r="Z101" i="9"/>
  <c r="Y101" i="9"/>
  <c r="AD100" i="9"/>
  <c r="AC100" i="9"/>
  <c r="AB100" i="9"/>
  <c r="AA100" i="9"/>
  <c r="Z100" i="9"/>
  <c r="Y100" i="9"/>
  <c r="AD99" i="9"/>
  <c r="AC99" i="9"/>
  <c r="AB99" i="9"/>
  <c r="AA99" i="9"/>
  <c r="Z99" i="9"/>
  <c r="Y99" i="9"/>
  <c r="AD98" i="9"/>
  <c r="AC98" i="9"/>
  <c r="AB98" i="9"/>
  <c r="AA98" i="9"/>
  <c r="Z98" i="9"/>
  <c r="Y98" i="9"/>
  <c r="AD97" i="9"/>
  <c r="AC97" i="9"/>
  <c r="AB97" i="9"/>
  <c r="AA97" i="9"/>
  <c r="Z97" i="9"/>
  <c r="Y97" i="9"/>
  <c r="AD96" i="9"/>
  <c r="AC96" i="9"/>
  <c r="AB96" i="9"/>
  <c r="AA96" i="9"/>
  <c r="Z96" i="9"/>
  <c r="Y96" i="9"/>
  <c r="AD95" i="9"/>
  <c r="AC95" i="9"/>
  <c r="AB95" i="9"/>
  <c r="AA95" i="9"/>
  <c r="Z95" i="9"/>
  <c r="Y95" i="9"/>
  <c r="AD94" i="9"/>
  <c r="AC94" i="9"/>
  <c r="AB94" i="9"/>
  <c r="AA94" i="9"/>
  <c r="Z94" i="9"/>
  <c r="Y94" i="9"/>
  <c r="AD93" i="9"/>
  <c r="AC93" i="9"/>
  <c r="AB93" i="9"/>
  <c r="AA93" i="9"/>
  <c r="Z93" i="9"/>
  <c r="Y93" i="9"/>
  <c r="AD92" i="9"/>
  <c r="AC92" i="9"/>
  <c r="AB92" i="9"/>
  <c r="AA92" i="9"/>
  <c r="Z92" i="9"/>
  <c r="Y92" i="9"/>
  <c r="AD91" i="9"/>
  <c r="AC91" i="9"/>
  <c r="AB91" i="9"/>
  <c r="AA91" i="9"/>
  <c r="Z91" i="9"/>
  <c r="Y91" i="9"/>
  <c r="AD90" i="9"/>
  <c r="AC90" i="9"/>
  <c r="AB90" i="9"/>
  <c r="AA90" i="9"/>
  <c r="Z90" i="9"/>
  <c r="Y90" i="9"/>
  <c r="AD89" i="9"/>
  <c r="AC89" i="9"/>
  <c r="AB89" i="9"/>
  <c r="AA89" i="9"/>
  <c r="Z89" i="9"/>
  <c r="Y89" i="9"/>
  <c r="AD88" i="9"/>
  <c r="AC88" i="9"/>
  <c r="AB88" i="9"/>
  <c r="AA88" i="9"/>
  <c r="Z88" i="9"/>
  <c r="Y88" i="9"/>
  <c r="AD87" i="9"/>
  <c r="AC87" i="9"/>
  <c r="AB87" i="9"/>
  <c r="AA87" i="9"/>
  <c r="Z87" i="9"/>
  <c r="Y87" i="9"/>
  <c r="AD86" i="9"/>
  <c r="AC86" i="9"/>
  <c r="AB86" i="9"/>
  <c r="AA86" i="9"/>
  <c r="Z86" i="9"/>
  <c r="Y86" i="9"/>
  <c r="AD85" i="9"/>
  <c r="AC85" i="9"/>
  <c r="AB85" i="9"/>
  <c r="AA85" i="9"/>
  <c r="Z85" i="9"/>
  <c r="Y85" i="9"/>
  <c r="AD84" i="9"/>
  <c r="AC84" i="9"/>
  <c r="AB84" i="9"/>
  <c r="AA84" i="9"/>
  <c r="Z84" i="9"/>
  <c r="Y84" i="9"/>
  <c r="AD83" i="9"/>
  <c r="AC83" i="9"/>
  <c r="AB83" i="9"/>
  <c r="AA83" i="9"/>
  <c r="Z83" i="9"/>
  <c r="Y83" i="9"/>
  <c r="AD82" i="9"/>
  <c r="AC82" i="9"/>
  <c r="AB82" i="9"/>
  <c r="AA82" i="9"/>
  <c r="Z82" i="9"/>
  <c r="Y82" i="9"/>
  <c r="AD81" i="9"/>
  <c r="AC81" i="9"/>
  <c r="AB81" i="9"/>
  <c r="AA81" i="9"/>
  <c r="Z81" i="9"/>
  <c r="Y81" i="9"/>
  <c r="AD80" i="9"/>
  <c r="AC80" i="9"/>
  <c r="AB80" i="9"/>
  <c r="AA80" i="9"/>
  <c r="Z80" i="9"/>
  <c r="Y80" i="9"/>
  <c r="AD79" i="9"/>
  <c r="AC79" i="9"/>
  <c r="AB79" i="9"/>
  <c r="AA79" i="9"/>
  <c r="Z79" i="9"/>
  <c r="Y79" i="9"/>
  <c r="AD78" i="9"/>
  <c r="AC78" i="9"/>
  <c r="AB78" i="9"/>
  <c r="AA78" i="9"/>
  <c r="Z78" i="9"/>
  <c r="Y78" i="9"/>
  <c r="AD77" i="9"/>
  <c r="AC77" i="9"/>
  <c r="AB77" i="9"/>
  <c r="AA77" i="9"/>
  <c r="Z77" i="9"/>
  <c r="Y77" i="9"/>
  <c r="AD76" i="9"/>
  <c r="AC76" i="9"/>
  <c r="AB76" i="9"/>
  <c r="AA76" i="9"/>
  <c r="Z76" i="9"/>
  <c r="Y76" i="9"/>
  <c r="AD75" i="9"/>
  <c r="AC75" i="9"/>
  <c r="AB75" i="9"/>
  <c r="AA75" i="9"/>
  <c r="Z75" i="9"/>
  <c r="Y75" i="9"/>
  <c r="AD74" i="9"/>
  <c r="AC74" i="9"/>
  <c r="AB74" i="9"/>
  <c r="AA74" i="9"/>
  <c r="Z74" i="9"/>
  <c r="Y74" i="9"/>
  <c r="AD73" i="9"/>
  <c r="AC73" i="9"/>
  <c r="AB73" i="9"/>
  <c r="AA73" i="9"/>
  <c r="Z73" i="9"/>
  <c r="Y73" i="9"/>
  <c r="AD72" i="9"/>
  <c r="AC72" i="9"/>
  <c r="AB72" i="9"/>
  <c r="AA72" i="9"/>
  <c r="Z72" i="9"/>
  <c r="Y72" i="9"/>
  <c r="AD71" i="9"/>
  <c r="AC71" i="9"/>
  <c r="AB71" i="9"/>
  <c r="AA71" i="9"/>
  <c r="Z71" i="9"/>
  <c r="Y71" i="9"/>
  <c r="AD70" i="9"/>
  <c r="AC70" i="9"/>
  <c r="AB70" i="9"/>
  <c r="AA70" i="9"/>
  <c r="Z70" i="9"/>
  <c r="Y70" i="9"/>
  <c r="AC69" i="9"/>
  <c r="AB69" i="9"/>
  <c r="AA69" i="9"/>
  <c r="Z69" i="9"/>
  <c r="Y69" i="9"/>
  <c r="AD68" i="9"/>
  <c r="AC68" i="9"/>
  <c r="AB68" i="9"/>
  <c r="AA68" i="9"/>
  <c r="Z68" i="9"/>
  <c r="Y68" i="9"/>
  <c r="AD67" i="9"/>
  <c r="AC67" i="9"/>
  <c r="AB67" i="9"/>
  <c r="AA67" i="9"/>
  <c r="Z67" i="9"/>
  <c r="Y67" i="9"/>
  <c r="AD66" i="9"/>
  <c r="AC66" i="9"/>
  <c r="AB66" i="9"/>
  <c r="AA66" i="9"/>
  <c r="Z66" i="9"/>
  <c r="Y66" i="9"/>
  <c r="AD65" i="9"/>
  <c r="AC65" i="9"/>
  <c r="AB65" i="9"/>
  <c r="AA65" i="9"/>
  <c r="Z65" i="9"/>
  <c r="Y65" i="9"/>
  <c r="AD64" i="9"/>
  <c r="AC64" i="9"/>
  <c r="AB64" i="9"/>
  <c r="AA64" i="9"/>
  <c r="Z64" i="9"/>
  <c r="Y64" i="9"/>
  <c r="AD63" i="9"/>
  <c r="AC63" i="9"/>
  <c r="AB63" i="9"/>
  <c r="AA63" i="9"/>
  <c r="Z63" i="9"/>
  <c r="Y63" i="9"/>
  <c r="AD62" i="9"/>
  <c r="AC62" i="9"/>
  <c r="AB62" i="9"/>
  <c r="AA62" i="9"/>
  <c r="Z62" i="9"/>
  <c r="Y62" i="9"/>
  <c r="AD61" i="9"/>
  <c r="AC61" i="9"/>
  <c r="AB61" i="9"/>
  <c r="AA61" i="9"/>
  <c r="Z61" i="9"/>
  <c r="Y61" i="9"/>
  <c r="AD60" i="9"/>
  <c r="AC60" i="9"/>
  <c r="AB60" i="9"/>
  <c r="AA60" i="9"/>
  <c r="Z60" i="9"/>
  <c r="Y60" i="9"/>
  <c r="AD59" i="9"/>
  <c r="AC59" i="9"/>
  <c r="AB59" i="9"/>
  <c r="AA59" i="9"/>
  <c r="Z59" i="9"/>
  <c r="Y59" i="9"/>
  <c r="AD58" i="9"/>
  <c r="AC58" i="9"/>
  <c r="AB58" i="9"/>
  <c r="AA58" i="9"/>
  <c r="Z58" i="9"/>
  <c r="Y58" i="9"/>
  <c r="AD57" i="9"/>
  <c r="AC57" i="9"/>
  <c r="AB57" i="9"/>
  <c r="AA57" i="9"/>
  <c r="Z57" i="9"/>
  <c r="Y57" i="9"/>
  <c r="AD56" i="9"/>
  <c r="AC56" i="9"/>
  <c r="AB56" i="9"/>
  <c r="AA56" i="9"/>
  <c r="Z56" i="9"/>
  <c r="Y56" i="9"/>
  <c r="AD55" i="9"/>
  <c r="AC55" i="9"/>
  <c r="AB55" i="9"/>
  <c r="AA55" i="9"/>
  <c r="Z55" i="9"/>
  <c r="Y55" i="9"/>
  <c r="AD54" i="9"/>
  <c r="AC54" i="9"/>
  <c r="AB54" i="9"/>
  <c r="AA54" i="9"/>
  <c r="Z54" i="9"/>
  <c r="Y54" i="9"/>
  <c r="AD53" i="9"/>
  <c r="AC53" i="9"/>
  <c r="AB53" i="9"/>
  <c r="AA53" i="9"/>
  <c r="Z53" i="9"/>
  <c r="Y53" i="9"/>
  <c r="AD52" i="9"/>
  <c r="AC52" i="9"/>
  <c r="AB52" i="9"/>
  <c r="AA52" i="9"/>
  <c r="Z52" i="9"/>
  <c r="Y52" i="9"/>
  <c r="AD51" i="9"/>
  <c r="AC51" i="9"/>
  <c r="AB51" i="9"/>
  <c r="AA51" i="9"/>
  <c r="Z51" i="9"/>
  <c r="Y51" i="9"/>
  <c r="AD50" i="9"/>
  <c r="AC50" i="9"/>
  <c r="AB50" i="9"/>
  <c r="AA50" i="9"/>
  <c r="Z50" i="9"/>
  <c r="Y50" i="9"/>
  <c r="AD49" i="9"/>
  <c r="AC49" i="9"/>
  <c r="AB49" i="9"/>
  <c r="AA49" i="9"/>
  <c r="Z49" i="9"/>
  <c r="Y49" i="9"/>
  <c r="AD48" i="9"/>
  <c r="AC48" i="9"/>
  <c r="AB48" i="9"/>
  <c r="AA48" i="9"/>
  <c r="Z48" i="9"/>
  <c r="Y48" i="9"/>
  <c r="AD47" i="9"/>
  <c r="AC47" i="9"/>
  <c r="AB47" i="9"/>
  <c r="AA47" i="9"/>
  <c r="Z47" i="9"/>
  <c r="Y47" i="9"/>
  <c r="AD46" i="9"/>
  <c r="AC46" i="9"/>
  <c r="AB46" i="9"/>
  <c r="AA46" i="9"/>
  <c r="Z46" i="9"/>
  <c r="Y46" i="9"/>
  <c r="AD45" i="9"/>
  <c r="AC45" i="9"/>
  <c r="AB45" i="9"/>
  <c r="AA45" i="9"/>
  <c r="Z45" i="9"/>
  <c r="Y45" i="9"/>
  <c r="AD44" i="9"/>
  <c r="AC44" i="9"/>
  <c r="AB44" i="9"/>
  <c r="AA44" i="9"/>
  <c r="Z44" i="9"/>
  <c r="Y44" i="9"/>
  <c r="AD43" i="9"/>
  <c r="AC43" i="9"/>
  <c r="AB43" i="9"/>
  <c r="AA43" i="9"/>
  <c r="Z43" i="9"/>
  <c r="Y43" i="9"/>
  <c r="AD42" i="9"/>
  <c r="AC42" i="9"/>
  <c r="AB42" i="9"/>
  <c r="AA42" i="9"/>
  <c r="Z42" i="9"/>
  <c r="Y42" i="9"/>
  <c r="AD41" i="9"/>
  <c r="AC41" i="9"/>
  <c r="AB41" i="9"/>
  <c r="AA41" i="9"/>
  <c r="Z41" i="9"/>
  <c r="Y41" i="9"/>
  <c r="AD40" i="9"/>
  <c r="AC40" i="9"/>
  <c r="AB40" i="9"/>
  <c r="AA40" i="9"/>
  <c r="Z40" i="9"/>
  <c r="Y40" i="9"/>
  <c r="AD39" i="9"/>
  <c r="AC39" i="9"/>
  <c r="AB39" i="9"/>
  <c r="AA39" i="9"/>
  <c r="Z39" i="9"/>
  <c r="Y39" i="9"/>
  <c r="AD38" i="9"/>
  <c r="AC38" i="9"/>
  <c r="AB38" i="9"/>
  <c r="AA38" i="9"/>
  <c r="Z38" i="9"/>
  <c r="Y38" i="9"/>
  <c r="AD37" i="9"/>
  <c r="AC37" i="9"/>
  <c r="AB37" i="9"/>
  <c r="AA37" i="9"/>
  <c r="Z37" i="9"/>
  <c r="Y37" i="9"/>
  <c r="AD36" i="9"/>
  <c r="AC36" i="9"/>
  <c r="AB36" i="9"/>
  <c r="AA36" i="9"/>
  <c r="Z36" i="9"/>
  <c r="Y36" i="9"/>
  <c r="AD35" i="9"/>
  <c r="AC35" i="9"/>
  <c r="AB35" i="9"/>
  <c r="AA35" i="9"/>
  <c r="Z35" i="9"/>
  <c r="Y35" i="9"/>
  <c r="AD34" i="9"/>
  <c r="AC34" i="9"/>
  <c r="AB34" i="9"/>
  <c r="AA34" i="9"/>
  <c r="Z34" i="9"/>
  <c r="Y34" i="9"/>
  <c r="AD33" i="9"/>
  <c r="AC33" i="9"/>
  <c r="AB33" i="9"/>
  <c r="AA33" i="9"/>
  <c r="Z33" i="9"/>
  <c r="Y33" i="9"/>
  <c r="AD32" i="9"/>
  <c r="AC32" i="9"/>
  <c r="AB32" i="9"/>
  <c r="AA32" i="9"/>
  <c r="Z32" i="9"/>
  <c r="Y32" i="9"/>
  <c r="AD31" i="9"/>
  <c r="AC31" i="9"/>
  <c r="AB31" i="9"/>
  <c r="AA31" i="9"/>
  <c r="Z31" i="9"/>
  <c r="Y31" i="9"/>
  <c r="AD30" i="9"/>
  <c r="AC30" i="9"/>
  <c r="AB30" i="9"/>
  <c r="AA30" i="9"/>
  <c r="Z30" i="9"/>
  <c r="Y30" i="9"/>
  <c r="AD29" i="9"/>
  <c r="AC29" i="9"/>
  <c r="AB29" i="9"/>
  <c r="AA29" i="9"/>
  <c r="Z29" i="9"/>
  <c r="Y29" i="9"/>
  <c r="AD28" i="9"/>
  <c r="AC28" i="9"/>
  <c r="AB28" i="9"/>
  <c r="AA28" i="9"/>
  <c r="Z28" i="9"/>
  <c r="Y28" i="9"/>
  <c r="AD27" i="9"/>
  <c r="AC27" i="9"/>
  <c r="AB27" i="9"/>
  <c r="AA27" i="9"/>
  <c r="Z27" i="9"/>
  <c r="Y27" i="9"/>
  <c r="AD26" i="9"/>
  <c r="AC26" i="9"/>
  <c r="AB26" i="9"/>
  <c r="AA26" i="9"/>
  <c r="Z26" i="9"/>
  <c r="Y26" i="9"/>
  <c r="AD25" i="9"/>
  <c r="AC25" i="9"/>
  <c r="AB25" i="9"/>
  <c r="AA25" i="9"/>
  <c r="Z25" i="9"/>
  <c r="Y25" i="9"/>
  <c r="AD24" i="9"/>
  <c r="AC24" i="9"/>
  <c r="AB24" i="9"/>
  <c r="AA24" i="9"/>
  <c r="Z24" i="9"/>
  <c r="Y24" i="9"/>
  <c r="AD23" i="9"/>
  <c r="AC23" i="9"/>
  <c r="AB23" i="9"/>
  <c r="AA23" i="9"/>
  <c r="Z23" i="9"/>
  <c r="Y23" i="9"/>
  <c r="AD22" i="9"/>
  <c r="AC22" i="9"/>
  <c r="AB22" i="9"/>
  <c r="AA22" i="9"/>
  <c r="Z22" i="9"/>
  <c r="Y22" i="9"/>
  <c r="AD21" i="9"/>
  <c r="AC21" i="9"/>
  <c r="AB21" i="9"/>
  <c r="AA21" i="9"/>
  <c r="Z21" i="9"/>
  <c r="Y21" i="9"/>
  <c r="AD20" i="9"/>
  <c r="AC20" i="9"/>
  <c r="AB20" i="9"/>
  <c r="AA20" i="9"/>
  <c r="Z20" i="9"/>
  <c r="Y20" i="9"/>
  <c r="AD19" i="9"/>
  <c r="AC19" i="9"/>
  <c r="AB19" i="9"/>
  <c r="AA19" i="9"/>
  <c r="Z19" i="9"/>
  <c r="Y19" i="9"/>
  <c r="AD18" i="9"/>
  <c r="AC18" i="9"/>
  <c r="AB18" i="9"/>
  <c r="AA18" i="9"/>
  <c r="Z18" i="9"/>
  <c r="Y18" i="9"/>
  <c r="AD17" i="9"/>
  <c r="AC17" i="9"/>
  <c r="AB17" i="9"/>
  <c r="AA17" i="9"/>
  <c r="Z17" i="9"/>
  <c r="Y17" i="9"/>
  <c r="AD16" i="9"/>
  <c r="AC16" i="9"/>
  <c r="AB16" i="9"/>
  <c r="AA16" i="9"/>
  <c r="Z16" i="9"/>
  <c r="Y16" i="9"/>
  <c r="AD15" i="9"/>
  <c r="AC15" i="9"/>
  <c r="AB15" i="9"/>
  <c r="AA15" i="9"/>
  <c r="Z15" i="9"/>
  <c r="Y15" i="9"/>
  <c r="AD14" i="9"/>
  <c r="AC14" i="9"/>
  <c r="AB14" i="9"/>
  <c r="AA14" i="9"/>
  <c r="Z14" i="9"/>
  <c r="Y14" i="9"/>
  <c r="AD13" i="9"/>
  <c r="AC13" i="9"/>
  <c r="AB13" i="9"/>
  <c r="AA13" i="9"/>
  <c r="Z13" i="9"/>
  <c r="Y13" i="9"/>
  <c r="AD12" i="9"/>
  <c r="AC12" i="9"/>
  <c r="AB12" i="9"/>
  <c r="AA12" i="9"/>
  <c r="Z12" i="9"/>
  <c r="Y12" i="9"/>
  <c r="AD11" i="9"/>
  <c r="AC11" i="9"/>
  <c r="AB11" i="9"/>
  <c r="AA11" i="9"/>
  <c r="Z11" i="9"/>
  <c r="Y11" i="9"/>
  <c r="AD10" i="9"/>
  <c r="AC10" i="9"/>
  <c r="AB10" i="9"/>
  <c r="AA10" i="9"/>
  <c r="Z10" i="9"/>
  <c r="Y10" i="9"/>
  <c r="AD9" i="9"/>
  <c r="AC9" i="9"/>
  <c r="AB9" i="9"/>
  <c r="AA9" i="9"/>
  <c r="Z9" i="9"/>
  <c r="Y9" i="9"/>
  <c r="AD8" i="9"/>
  <c r="AC8" i="9"/>
  <c r="AB8" i="9"/>
  <c r="AA8" i="9"/>
  <c r="Z8" i="9"/>
  <c r="Y8" i="9"/>
  <c r="AD7" i="9"/>
  <c r="AC7" i="9"/>
  <c r="AB7" i="9"/>
  <c r="AA7" i="9"/>
  <c r="Z7" i="9"/>
  <c r="Y7" i="9"/>
  <c r="AD6" i="9"/>
  <c r="AC6" i="9"/>
  <c r="AB6" i="9"/>
  <c r="AA6" i="9"/>
  <c r="Z6" i="9"/>
  <c r="Y6" i="9"/>
  <c r="AD5" i="9"/>
  <c r="AC5" i="9"/>
  <c r="AB5" i="9"/>
  <c r="AA5" i="9"/>
  <c r="Z5" i="9"/>
  <c r="Y5" i="9"/>
  <c r="Z4" i="9"/>
  <c r="Y4" i="9"/>
  <c r="N108" i="9"/>
  <c r="M108" i="9"/>
  <c r="L108" i="9"/>
  <c r="K108" i="9"/>
  <c r="J108" i="9"/>
  <c r="I108" i="9"/>
  <c r="N107" i="9"/>
  <c r="M107" i="9"/>
  <c r="L107" i="9"/>
  <c r="K107" i="9"/>
  <c r="J107" i="9"/>
  <c r="I107" i="9"/>
  <c r="N106" i="9"/>
  <c r="M106" i="9"/>
  <c r="L106" i="9"/>
  <c r="K106" i="9"/>
  <c r="J106" i="9"/>
  <c r="I106" i="9"/>
  <c r="N105" i="9"/>
  <c r="M105" i="9"/>
  <c r="L105" i="9"/>
  <c r="K105" i="9"/>
  <c r="J105" i="9"/>
  <c r="I105" i="9"/>
  <c r="N104" i="9"/>
  <c r="M104" i="9"/>
  <c r="L104" i="9"/>
  <c r="K104" i="9"/>
  <c r="J104" i="9"/>
  <c r="I104" i="9"/>
  <c r="N103" i="9"/>
  <c r="M103" i="9"/>
  <c r="L103" i="9"/>
  <c r="K103" i="9"/>
  <c r="J103" i="9"/>
  <c r="I103" i="9"/>
  <c r="N102" i="9"/>
  <c r="M102" i="9"/>
  <c r="L102" i="9"/>
  <c r="K102" i="9"/>
  <c r="J102" i="9"/>
  <c r="I102" i="9"/>
  <c r="N101" i="9"/>
  <c r="M101" i="9"/>
  <c r="L101" i="9"/>
  <c r="K101" i="9"/>
  <c r="J101" i="9"/>
  <c r="I101" i="9"/>
  <c r="N100" i="9"/>
  <c r="M100" i="9"/>
  <c r="L100" i="9"/>
  <c r="K100" i="9"/>
  <c r="J100" i="9"/>
  <c r="I100" i="9"/>
  <c r="N99" i="9"/>
  <c r="M99" i="9"/>
  <c r="L99" i="9"/>
  <c r="K99" i="9"/>
  <c r="J99" i="9"/>
  <c r="I99" i="9"/>
  <c r="N98" i="9"/>
  <c r="M98" i="9"/>
  <c r="L98" i="9"/>
  <c r="K98" i="9"/>
  <c r="J98" i="9"/>
  <c r="I98" i="9"/>
  <c r="N97" i="9"/>
  <c r="M97" i="9"/>
  <c r="L97" i="9"/>
  <c r="K97" i="9"/>
  <c r="J97" i="9"/>
  <c r="I97" i="9"/>
  <c r="N96" i="9"/>
  <c r="M96" i="9"/>
  <c r="L96" i="9"/>
  <c r="K96" i="9"/>
  <c r="J96" i="9"/>
  <c r="I96" i="9"/>
  <c r="N95" i="9"/>
  <c r="M95" i="9"/>
  <c r="L95" i="9"/>
  <c r="K95" i="9"/>
  <c r="J95" i="9"/>
  <c r="I95" i="9"/>
  <c r="N94" i="9"/>
  <c r="M94" i="9"/>
  <c r="L94" i="9"/>
  <c r="K94" i="9"/>
  <c r="J94" i="9"/>
  <c r="I94" i="9"/>
  <c r="N93" i="9"/>
  <c r="M93" i="9"/>
  <c r="L93" i="9"/>
  <c r="K93" i="9"/>
  <c r="J93" i="9"/>
  <c r="I93" i="9"/>
  <c r="N92" i="9"/>
  <c r="M92" i="9"/>
  <c r="L92" i="9"/>
  <c r="K92" i="9"/>
  <c r="J92" i="9"/>
  <c r="I92" i="9"/>
  <c r="N91" i="9"/>
  <c r="M91" i="9"/>
  <c r="L91" i="9"/>
  <c r="K91" i="9"/>
  <c r="J91" i="9"/>
  <c r="I91" i="9"/>
  <c r="N90" i="9"/>
  <c r="M90" i="9"/>
  <c r="L90" i="9"/>
  <c r="K90" i="9"/>
  <c r="J90" i="9"/>
  <c r="I90" i="9"/>
  <c r="N89" i="9"/>
  <c r="M89" i="9"/>
  <c r="L89" i="9"/>
  <c r="K89" i="9"/>
  <c r="J89" i="9"/>
  <c r="I89" i="9"/>
  <c r="N88" i="9"/>
  <c r="M88" i="9"/>
  <c r="L88" i="9"/>
  <c r="K88" i="9"/>
  <c r="J88" i="9"/>
  <c r="I88" i="9"/>
  <c r="N87" i="9"/>
  <c r="M87" i="9"/>
  <c r="L87" i="9"/>
  <c r="K87" i="9"/>
  <c r="J87" i="9"/>
  <c r="I87" i="9"/>
  <c r="N86" i="9"/>
  <c r="M86" i="9"/>
  <c r="L86" i="9"/>
  <c r="K86" i="9"/>
  <c r="J86" i="9"/>
  <c r="I86" i="9"/>
  <c r="N85" i="9"/>
  <c r="M85" i="9"/>
  <c r="L85" i="9"/>
  <c r="K85" i="9"/>
  <c r="J85" i="9"/>
  <c r="I85" i="9"/>
  <c r="N84" i="9"/>
  <c r="M84" i="9"/>
  <c r="L84" i="9"/>
  <c r="K84" i="9"/>
  <c r="J84" i="9"/>
  <c r="I84" i="9"/>
  <c r="N83" i="9"/>
  <c r="M83" i="9"/>
  <c r="L83" i="9"/>
  <c r="K83" i="9"/>
  <c r="J83" i="9"/>
  <c r="I83" i="9"/>
  <c r="N82" i="9"/>
  <c r="M82" i="9"/>
  <c r="L82" i="9"/>
  <c r="K82" i="9"/>
  <c r="J82" i="9"/>
  <c r="I82" i="9"/>
  <c r="N81" i="9"/>
  <c r="M81" i="9"/>
  <c r="L81" i="9"/>
  <c r="K81" i="9"/>
  <c r="J81" i="9"/>
  <c r="I81" i="9"/>
  <c r="N80" i="9"/>
  <c r="M80" i="9"/>
  <c r="L80" i="9"/>
  <c r="K80" i="9"/>
  <c r="J80" i="9"/>
  <c r="I80" i="9"/>
  <c r="N79" i="9"/>
  <c r="M79" i="9"/>
  <c r="L79" i="9"/>
  <c r="K79" i="9"/>
  <c r="J79" i="9"/>
  <c r="I79" i="9"/>
  <c r="N78" i="9"/>
  <c r="M78" i="9"/>
  <c r="L78" i="9"/>
  <c r="K78" i="9"/>
  <c r="J78" i="9"/>
  <c r="I78" i="9"/>
  <c r="N77" i="9"/>
  <c r="M77" i="9"/>
  <c r="L77" i="9"/>
  <c r="K77" i="9"/>
  <c r="J77" i="9"/>
  <c r="I77" i="9"/>
  <c r="N76" i="9"/>
  <c r="M76" i="9"/>
  <c r="L76" i="9"/>
  <c r="K76" i="9"/>
  <c r="J76" i="9"/>
  <c r="I76" i="9"/>
  <c r="N75" i="9"/>
  <c r="M75" i="9"/>
  <c r="L75" i="9"/>
  <c r="K75" i="9"/>
  <c r="J75" i="9"/>
  <c r="I75" i="9"/>
  <c r="N74" i="9"/>
  <c r="M74" i="9"/>
  <c r="L74" i="9"/>
  <c r="K74" i="9"/>
  <c r="J74" i="9"/>
  <c r="I74" i="9"/>
  <c r="N73" i="9"/>
  <c r="M73" i="9"/>
  <c r="L73" i="9"/>
  <c r="K73" i="9"/>
  <c r="J73" i="9"/>
  <c r="I73" i="9"/>
  <c r="N72" i="9"/>
  <c r="M72" i="9"/>
  <c r="L72" i="9"/>
  <c r="K72" i="9"/>
  <c r="J72" i="9"/>
  <c r="I72" i="9"/>
  <c r="N71" i="9"/>
  <c r="M71" i="9"/>
  <c r="L71" i="9"/>
  <c r="K71" i="9"/>
  <c r="J71" i="9"/>
  <c r="I71" i="9"/>
  <c r="N70" i="9"/>
  <c r="M70" i="9"/>
  <c r="L70" i="9"/>
  <c r="K70" i="9"/>
  <c r="J70" i="9"/>
  <c r="I70" i="9"/>
  <c r="N69" i="9"/>
  <c r="M69" i="9"/>
  <c r="L69" i="9"/>
  <c r="K69" i="9"/>
  <c r="J69" i="9"/>
  <c r="I69" i="9"/>
  <c r="N68" i="9"/>
  <c r="M68" i="9"/>
  <c r="L68" i="9"/>
  <c r="K68" i="9"/>
  <c r="J68" i="9"/>
  <c r="I68" i="9"/>
  <c r="N67" i="9"/>
  <c r="M67" i="9"/>
  <c r="L67" i="9"/>
  <c r="K67" i="9"/>
  <c r="J67" i="9"/>
  <c r="I67" i="9"/>
  <c r="N66" i="9"/>
  <c r="M66" i="9"/>
  <c r="L66" i="9"/>
  <c r="K66" i="9"/>
  <c r="J66" i="9"/>
  <c r="I66" i="9"/>
  <c r="N65" i="9"/>
  <c r="M65" i="9"/>
  <c r="L65" i="9"/>
  <c r="K65" i="9"/>
  <c r="J65" i="9"/>
  <c r="I65" i="9"/>
  <c r="N64" i="9"/>
  <c r="M64" i="9"/>
  <c r="L64" i="9"/>
  <c r="K64" i="9"/>
  <c r="J64" i="9"/>
  <c r="I64" i="9"/>
  <c r="N63" i="9"/>
  <c r="M63" i="9"/>
  <c r="L63" i="9"/>
  <c r="K63" i="9"/>
  <c r="J63" i="9"/>
  <c r="I63" i="9"/>
  <c r="N62" i="9"/>
  <c r="M62" i="9"/>
  <c r="L62" i="9"/>
  <c r="K62" i="9"/>
  <c r="J62" i="9"/>
  <c r="I62" i="9"/>
  <c r="N61" i="9"/>
  <c r="M61" i="9"/>
  <c r="L61" i="9"/>
  <c r="K61" i="9"/>
  <c r="J61" i="9"/>
  <c r="I61" i="9"/>
  <c r="N60" i="9"/>
  <c r="M60" i="9"/>
  <c r="L60" i="9"/>
  <c r="K60" i="9"/>
  <c r="J60" i="9"/>
  <c r="I60" i="9"/>
  <c r="N59" i="9"/>
  <c r="M59" i="9"/>
  <c r="L59" i="9"/>
  <c r="K59" i="9"/>
  <c r="J59" i="9"/>
  <c r="I59" i="9"/>
  <c r="N58" i="9"/>
  <c r="M58" i="9"/>
  <c r="L58" i="9"/>
  <c r="K58" i="9"/>
  <c r="J58" i="9"/>
  <c r="I58" i="9"/>
  <c r="N57" i="9"/>
  <c r="M57" i="9"/>
  <c r="L57" i="9"/>
  <c r="K57" i="9"/>
  <c r="J57" i="9"/>
  <c r="I57" i="9"/>
  <c r="N56" i="9"/>
  <c r="M56" i="9"/>
  <c r="L56" i="9"/>
  <c r="K56" i="9"/>
  <c r="J56" i="9"/>
  <c r="I56" i="9"/>
  <c r="N55" i="9"/>
  <c r="M55" i="9"/>
  <c r="L55" i="9"/>
  <c r="K55" i="9"/>
  <c r="J55" i="9"/>
  <c r="I55" i="9"/>
  <c r="N54" i="9"/>
  <c r="M54" i="9"/>
  <c r="L54" i="9"/>
  <c r="K54" i="9"/>
  <c r="J54" i="9"/>
  <c r="I54" i="9"/>
  <c r="N53" i="9"/>
  <c r="M53" i="9"/>
  <c r="L53" i="9"/>
  <c r="K53" i="9"/>
  <c r="J53" i="9"/>
  <c r="I53" i="9"/>
  <c r="N52" i="9"/>
  <c r="M52" i="9"/>
  <c r="L52" i="9"/>
  <c r="K52" i="9"/>
  <c r="J52" i="9"/>
  <c r="I52" i="9"/>
  <c r="N51" i="9"/>
  <c r="M51" i="9"/>
  <c r="L51" i="9"/>
  <c r="K51" i="9"/>
  <c r="J51" i="9"/>
  <c r="I51" i="9"/>
  <c r="N50" i="9"/>
  <c r="M50" i="9"/>
  <c r="L50" i="9"/>
  <c r="K50" i="9"/>
  <c r="J50" i="9"/>
  <c r="I50" i="9"/>
  <c r="N49" i="9"/>
  <c r="M49" i="9"/>
  <c r="L49" i="9"/>
  <c r="K49" i="9"/>
  <c r="J49" i="9"/>
  <c r="I49" i="9"/>
  <c r="N48" i="9"/>
  <c r="M48" i="9"/>
  <c r="L48" i="9"/>
  <c r="K48" i="9"/>
  <c r="J48" i="9"/>
  <c r="I48" i="9"/>
  <c r="N47" i="9"/>
  <c r="M47" i="9"/>
  <c r="L47" i="9"/>
  <c r="K47" i="9"/>
  <c r="J47" i="9"/>
  <c r="I47" i="9"/>
  <c r="N46" i="9"/>
  <c r="M46" i="9"/>
  <c r="L46" i="9"/>
  <c r="K46" i="9"/>
  <c r="J46" i="9"/>
  <c r="I46" i="9"/>
  <c r="N45" i="9"/>
  <c r="M45" i="9"/>
  <c r="L45" i="9"/>
  <c r="K45" i="9"/>
  <c r="J45" i="9"/>
  <c r="I45" i="9"/>
  <c r="N44" i="9"/>
  <c r="M44" i="9"/>
  <c r="L44" i="9"/>
  <c r="K44" i="9"/>
  <c r="J44" i="9"/>
  <c r="I44" i="9"/>
  <c r="N43" i="9"/>
  <c r="M43" i="9"/>
  <c r="L43" i="9"/>
  <c r="K43" i="9"/>
  <c r="J43" i="9"/>
  <c r="I43" i="9"/>
  <c r="N42" i="9"/>
  <c r="M42" i="9"/>
  <c r="L42" i="9"/>
  <c r="K42" i="9"/>
  <c r="J42" i="9"/>
  <c r="I42" i="9"/>
  <c r="N41" i="9"/>
  <c r="M41" i="9"/>
  <c r="L41" i="9"/>
  <c r="K41" i="9"/>
  <c r="J41" i="9"/>
  <c r="I41" i="9"/>
  <c r="N40" i="9"/>
  <c r="M40" i="9"/>
  <c r="L40" i="9"/>
  <c r="K40" i="9"/>
  <c r="J40" i="9"/>
  <c r="I40" i="9"/>
  <c r="N39" i="9"/>
  <c r="M39" i="9"/>
  <c r="L39" i="9"/>
  <c r="K39" i="9"/>
  <c r="J39" i="9"/>
  <c r="I39" i="9"/>
  <c r="N38" i="9"/>
  <c r="M38" i="9"/>
  <c r="L38" i="9"/>
  <c r="K38" i="9"/>
  <c r="J38" i="9"/>
  <c r="I38" i="9"/>
  <c r="N37" i="9"/>
  <c r="M37" i="9"/>
  <c r="L37" i="9"/>
  <c r="K37" i="9"/>
  <c r="J37" i="9"/>
  <c r="I37" i="9"/>
  <c r="N36" i="9"/>
  <c r="M36" i="9"/>
  <c r="L36" i="9"/>
  <c r="K36" i="9"/>
  <c r="J36" i="9"/>
  <c r="I36" i="9"/>
  <c r="N35" i="9"/>
  <c r="M35" i="9"/>
  <c r="L35" i="9"/>
  <c r="K35" i="9"/>
  <c r="J35" i="9"/>
  <c r="I35" i="9"/>
  <c r="N34" i="9"/>
  <c r="M34" i="9"/>
  <c r="L34" i="9"/>
  <c r="K34" i="9"/>
  <c r="J34" i="9"/>
  <c r="I34" i="9"/>
  <c r="N33" i="9"/>
  <c r="M33" i="9"/>
  <c r="L33" i="9"/>
  <c r="K33" i="9"/>
  <c r="J33" i="9"/>
  <c r="I33" i="9"/>
  <c r="N32" i="9"/>
  <c r="M32" i="9"/>
  <c r="L32" i="9"/>
  <c r="K32" i="9"/>
  <c r="J32" i="9"/>
  <c r="I32" i="9"/>
  <c r="N31" i="9"/>
  <c r="M31" i="9"/>
  <c r="L31" i="9"/>
  <c r="K31" i="9"/>
  <c r="J31" i="9"/>
  <c r="I31" i="9"/>
  <c r="N30" i="9"/>
  <c r="M30" i="9"/>
  <c r="L30" i="9"/>
  <c r="K30" i="9"/>
  <c r="J30" i="9"/>
  <c r="I30" i="9"/>
  <c r="N29" i="9"/>
  <c r="M29" i="9"/>
  <c r="L29" i="9"/>
  <c r="K29" i="9"/>
  <c r="J29" i="9"/>
  <c r="I29" i="9"/>
  <c r="N28" i="9"/>
  <c r="M28" i="9"/>
  <c r="L28" i="9"/>
  <c r="K28" i="9"/>
  <c r="J28" i="9"/>
  <c r="I28" i="9"/>
  <c r="N27" i="9"/>
  <c r="M27" i="9"/>
  <c r="L27" i="9"/>
  <c r="K27" i="9"/>
  <c r="J27" i="9"/>
  <c r="I27" i="9"/>
  <c r="N26" i="9"/>
  <c r="M26" i="9"/>
  <c r="L26" i="9"/>
  <c r="K26" i="9"/>
  <c r="J26" i="9"/>
  <c r="I26" i="9"/>
  <c r="N25" i="9"/>
  <c r="M25" i="9"/>
  <c r="L25" i="9"/>
  <c r="K25" i="9"/>
  <c r="J25" i="9"/>
  <c r="I25" i="9"/>
  <c r="N24" i="9"/>
  <c r="M24" i="9"/>
  <c r="L24" i="9"/>
  <c r="K24" i="9"/>
  <c r="J24" i="9"/>
  <c r="I24" i="9"/>
  <c r="N23" i="9"/>
  <c r="M23" i="9"/>
  <c r="L23" i="9"/>
  <c r="K23" i="9"/>
  <c r="J23" i="9"/>
  <c r="I23" i="9"/>
  <c r="N22" i="9"/>
  <c r="M22" i="9"/>
  <c r="L22" i="9"/>
  <c r="K22" i="9"/>
  <c r="J22" i="9"/>
  <c r="I22" i="9"/>
  <c r="N21" i="9"/>
  <c r="M21" i="9"/>
  <c r="L21" i="9"/>
  <c r="K21" i="9"/>
  <c r="J21" i="9"/>
  <c r="I21" i="9"/>
  <c r="N20" i="9"/>
  <c r="M20" i="9"/>
  <c r="L20" i="9"/>
  <c r="K20" i="9"/>
  <c r="J20" i="9"/>
  <c r="I20" i="9"/>
  <c r="N19" i="9"/>
  <c r="M19" i="9"/>
  <c r="L19" i="9"/>
  <c r="K19" i="9"/>
  <c r="J19" i="9"/>
  <c r="I19" i="9"/>
  <c r="N18" i="9"/>
  <c r="M18" i="9"/>
  <c r="L18" i="9"/>
  <c r="K18" i="9"/>
  <c r="J18" i="9"/>
  <c r="I18" i="9"/>
  <c r="N17" i="9"/>
  <c r="M17" i="9"/>
  <c r="L17" i="9"/>
  <c r="K17" i="9"/>
  <c r="J17" i="9"/>
  <c r="I17" i="9"/>
  <c r="N16" i="9"/>
  <c r="M16" i="9"/>
  <c r="L16" i="9"/>
  <c r="K16" i="9"/>
  <c r="J16" i="9"/>
  <c r="I16" i="9"/>
  <c r="N15" i="9"/>
  <c r="M15" i="9"/>
  <c r="L15" i="9"/>
  <c r="K15" i="9"/>
  <c r="J15" i="9"/>
  <c r="I15" i="9"/>
  <c r="N14" i="9"/>
  <c r="M14" i="9"/>
  <c r="L14" i="9"/>
  <c r="K14" i="9"/>
  <c r="J14" i="9"/>
  <c r="I14" i="9"/>
  <c r="N13" i="9"/>
  <c r="M13" i="9"/>
  <c r="L13" i="9"/>
  <c r="K13" i="9"/>
  <c r="J13" i="9"/>
  <c r="I13" i="9"/>
  <c r="N12" i="9"/>
  <c r="M12" i="9"/>
  <c r="L12" i="9"/>
  <c r="K12" i="9"/>
  <c r="J12" i="9"/>
  <c r="I12" i="9"/>
  <c r="N11" i="9"/>
  <c r="M11" i="9"/>
  <c r="L11" i="9"/>
  <c r="K11" i="9"/>
  <c r="J11" i="9"/>
  <c r="I11" i="9"/>
  <c r="N10" i="9"/>
  <c r="M10" i="9"/>
  <c r="L10" i="9"/>
  <c r="K10" i="9"/>
  <c r="J10" i="9"/>
  <c r="I10" i="9"/>
  <c r="N9" i="9"/>
  <c r="M9" i="9"/>
  <c r="L9" i="9"/>
  <c r="K9" i="9"/>
  <c r="J9" i="9"/>
  <c r="I9" i="9"/>
  <c r="N8" i="9"/>
  <c r="M8" i="9"/>
  <c r="L8" i="9"/>
  <c r="K8" i="9"/>
  <c r="J8" i="9"/>
  <c r="I8" i="9"/>
  <c r="N7" i="9"/>
  <c r="M7" i="9"/>
  <c r="L7" i="9"/>
  <c r="K7" i="9"/>
  <c r="J7" i="9"/>
  <c r="I7" i="9"/>
  <c r="N6" i="9"/>
  <c r="M6" i="9"/>
  <c r="L6" i="9"/>
  <c r="K6" i="9"/>
  <c r="J6" i="9"/>
  <c r="I6" i="9"/>
  <c r="N5" i="9"/>
  <c r="M5" i="9"/>
  <c r="L5" i="9"/>
  <c r="K5" i="9"/>
  <c r="J5" i="9"/>
  <c r="I5" i="9"/>
  <c r="J4" i="9"/>
  <c r="I4" i="9"/>
  <c r="AD111" i="9"/>
  <c r="AG108" i="9"/>
  <c r="AK110" i="9"/>
  <c r="AE108" i="9"/>
  <c r="AF108" i="9"/>
  <c r="AJ110" i="9"/>
  <c r="AJ109" i="9"/>
  <c r="BB108" i="9"/>
  <c r="AZ108" i="9"/>
  <c r="BA108" i="9"/>
  <c r="AR12" i="9"/>
  <c r="AR16" i="9"/>
  <c r="AR20" i="9"/>
  <c r="AR24" i="9"/>
  <c r="AR28" i="9"/>
  <c r="AR32" i="9"/>
  <c r="AR36" i="9"/>
  <c r="AR40" i="9"/>
  <c r="AR44" i="9"/>
  <c r="AR48" i="9"/>
  <c r="AR52" i="9"/>
  <c r="AR56" i="9"/>
  <c r="AR60" i="9"/>
  <c r="AR64" i="9"/>
  <c r="AR68" i="9"/>
  <c r="AR72" i="9"/>
  <c r="AR76" i="9"/>
  <c r="AR80" i="9"/>
  <c r="AR84" i="9"/>
  <c r="AR88" i="9"/>
  <c r="AR92" i="9"/>
  <c r="AR96" i="9"/>
  <c r="AR100" i="9"/>
  <c r="AR104" i="9"/>
  <c r="AR108" i="9"/>
  <c r="AI12" i="9"/>
  <c r="AI16" i="9"/>
  <c r="AI20" i="9"/>
  <c r="AI24" i="9"/>
  <c r="AI28" i="9"/>
  <c r="AI32" i="9"/>
  <c r="AI36" i="9"/>
  <c r="AI40" i="9"/>
  <c r="AI44" i="9"/>
  <c r="AI48" i="9"/>
  <c r="AI52" i="9"/>
  <c r="AI56" i="9"/>
  <c r="AI60" i="9"/>
  <c r="AI64" i="9"/>
  <c r="AI68" i="9"/>
  <c r="AI72" i="9"/>
  <c r="AI76" i="9"/>
  <c r="AI80" i="9"/>
  <c r="AI84" i="9"/>
  <c r="AI88" i="9"/>
  <c r="AI92" i="9"/>
  <c r="AI96" i="9"/>
  <c r="AI100" i="9"/>
  <c r="AI104" i="9"/>
  <c r="AI108" i="9"/>
  <c r="X12" i="9"/>
  <c r="X16" i="9"/>
  <c r="X20" i="9"/>
  <c r="X24" i="9"/>
  <c r="X28" i="9"/>
  <c r="X32" i="9"/>
  <c r="X36" i="9"/>
  <c r="X40" i="9"/>
  <c r="X44" i="9"/>
  <c r="X48" i="9"/>
  <c r="X52" i="9"/>
  <c r="X56" i="9"/>
  <c r="X60" i="9"/>
  <c r="X64" i="9"/>
  <c r="X68" i="9"/>
  <c r="X72" i="9"/>
  <c r="X76" i="9"/>
  <c r="X80" i="9"/>
  <c r="X84" i="9"/>
  <c r="X88" i="9"/>
  <c r="X92" i="9"/>
  <c r="X96" i="9"/>
  <c r="X100" i="9"/>
  <c r="X104" i="9"/>
  <c r="X108" i="9"/>
  <c r="H12" i="9"/>
  <c r="H16" i="9"/>
  <c r="H20" i="9"/>
  <c r="H24" i="9"/>
  <c r="H28" i="9"/>
  <c r="H32" i="9"/>
  <c r="H36" i="9"/>
  <c r="H40" i="9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H104" i="9"/>
  <c r="H108" i="9"/>
  <c r="A12" i="9"/>
  <c r="A16" i="9"/>
  <c r="A20" i="9"/>
  <c r="A24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A108" i="9"/>
  <c r="BB107" i="9"/>
  <c r="AZ107" i="9"/>
  <c r="BA107" i="9"/>
  <c r="AR11" i="9"/>
  <c r="AR15" i="9"/>
  <c r="AR19" i="9"/>
  <c r="AR23" i="9"/>
  <c r="AR27" i="9"/>
  <c r="AR31" i="9"/>
  <c r="AR35" i="9"/>
  <c r="AR39" i="9"/>
  <c r="AR43" i="9"/>
  <c r="AR47" i="9"/>
  <c r="AR51" i="9"/>
  <c r="AR55" i="9"/>
  <c r="AR59" i="9"/>
  <c r="AR63" i="9"/>
  <c r="AR67" i="9"/>
  <c r="AR71" i="9"/>
  <c r="AR75" i="9"/>
  <c r="AR79" i="9"/>
  <c r="AR83" i="9"/>
  <c r="AR87" i="9"/>
  <c r="AR91" i="9"/>
  <c r="AR95" i="9"/>
  <c r="AR99" i="9"/>
  <c r="AR103" i="9"/>
  <c r="AR107" i="9"/>
  <c r="AI11" i="9"/>
  <c r="AI15" i="9"/>
  <c r="AI19" i="9"/>
  <c r="AI23" i="9"/>
  <c r="AI27" i="9"/>
  <c r="AI31" i="9"/>
  <c r="AI35" i="9"/>
  <c r="AI39" i="9"/>
  <c r="AI43" i="9"/>
  <c r="AI47" i="9"/>
  <c r="AI51" i="9"/>
  <c r="AI55" i="9"/>
  <c r="AI59" i="9"/>
  <c r="AI63" i="9"/>
  <c r="AI67" i="9"/>
  <c r="AI71" i="9"/>
  <c r="AI75" i="9"/>
  <c r="AI79" i="9"/>
  <c r="AI83" i="9"/>
  <c r="AI87" i="9"/>
  <c r="AI91" i="9"/>
  <c r="AI95" i="9"/>
  <c r="AI99" i="9"/>
  <c r="AI103" i="9"/>
  <c r="AI107" i="9"/>
  <c r="AG107" i="9"/>
  <c r="AE107" i="9"/>
  <c r="AF107" i="9"/>
  <c r="X11" i="9"/>
  <c r="X15" i="9"/>
  <c r="X19" i="9"/>
  <c r="X23" i="9"/>
  <c r="X27" i="9"/>
  <c r="X31" i="9"/>
  <c r="X35" i="9"/>
  <c r="X39" i="9"/>
  <c r="X43" i="9"/>
  <c r="X47" i="9"/>
  <c r="X51" i="9"/>
  <c r="X55" i="9"/>
  <c r="X59" i="9"/>
  <c r="X63" i="9"/>
  <c r="X67" i="9"/>
  <c r="X71" i="9"/>
  <c r="X75" i="9"/>
  <c r="X79" i="9"/>
  <c r="X83" i="9"/>
  <c r="X87" i="9"/>
  <c r="X91" i="9"/>
  <c r="X95" i="9"/>
  <c r="X99" i="9"/>
  <c r="X103" i="9"/>
  <c r="X107" i="9"/>
  <c r="H11" i="9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87" i="9"/>
  <c r="H91" i="9"/>
  <c r="H95" i="9"/>
  <c r="H99" i="9"/>
  <c r="H103" i="9"/>
  <c r="H107" i="9"/>
  <c r="A11" i="9"/>
  <c r="A15" i="9"/>
  <c r="A19" i="9"/>
  <c r="A23" i="9"/>
  <c r="A27" i="9"/>
  <c r="A31" i="9"/>
  <c r="A35" i="9"/>
  <c r="A39" i="9"/>
  <c r="A43" i="9"/>
  <c r="A47" i="9"/>
  <c r="A51" i="9"/>
  <c r="A55" i="9"/>
  <c r="A59" i="9"/>
  <c r="A63" i="9"/>
  <c r="A67" i="9"/>
  <c r="A71" i="9"/>
  <c r="A75" i="9"/>
  <c r="A79" i="9"/>
  <c r="A83" i="9"/>
  <c r="A87" i="9"/>
  <c r="A91" i="9"/>
  <c r="A95" i="9"/>
  <c r="A99" i="9"/>
  <c r="A103" i="9"/>
  <c r="A107" i="9"/>
  <c r="BB106" i="9"/>
  <c r="AZ106" i="9"/>
  <c r="BA106" i="9"/>
  <c r="AR10" i="9"/>
  <c r="AR14" i="9"/>
  <c r="AR18" i="9"/>
  <c r="AR22" i="9"/>
  <c r="AR26" i="9"/>
  <c r="AR30" i="9"/>
  <c r="AR34" i="9"/>
  <c r="AR38" i="9"/>
  <c r="AR42" i="9"/>
  <c r="AR46" i="9"/>
  <c r="AR50" i="9"/>
  <c r="AR54" i="9"/>
  <c r="AR58" i="9"/>
  <c r="AR62" i="9"/>
  <c r="AR66" i="9"/>
  <c r="AR70" i="9"/>
  <c r="AR74" i="9"/>
  <c r="AR78" i="9"/>
  <c r="AR82" i="9"/>
  <c r="AR86" i="9"/>
  <c r="AR90" i="9"/>
  <c r="AR94" i="9"/>
  <c r="AR98" i="9"/>
  <c r="AR102" i="9"/>
  <c r="AR106" i="9"/>
  <c r="AI10" i="9"/>
  <c r="AI14" i="9"/>
  <c r="AI18" i="9"/>
  <c r="AI22" i="9"/>
  <c r="AI26" i="9"/>
  <c r="AI30" i="9"/>
  <c r="AI34" i="9"/>
  <c r="AI38" i="9"/>
  <c r="AI42" i="9"/>
  <c r="AI46" i="9"/>
  <c r="AI50" i="9"/>
  <c r="AI54" i="9"/>
  <c r="AI58" i="9"/>
  <c r="AI62" i="9"/>
  <c r="AI66" i="9"/>
  <c r="AI70" i="9"/>
  <c r="AI74" i="9"/>
  <c r="AI78" i="9"/>
  <c r="AI82" i="9"/>
  <c r="AI86" i="9"/>
  <c r="AI90" i="9"/>
  <c r="AI94" i="9"/>
  <c r="AI98" i="9"/>
  <c r="AI102" i="9"/>
  <c r="AI106" i="9"/>
  <c r="AG106" i="9"/>
  <c r="AE106" i="9"/>
  <c r="AF106" i="9"/>
  <c r="X10" i="9"/>
  <c r="X14" i="9"/>
  <c r="X18" i="9"/>
  <c r="X22" i="9"/>
  <c r="X26" i="9"/>
  <c r="X30" i="9"/>
  <c r="X34" i="9"/>
  <c r="X38" i="9"/>
  <c r="X42" i="9"/>
  <c r="X46" i="9"/>
  <c r="X50" i="9"/>
  <c r="X54" i="9"/>
  <c r="X58" i="9"/>
  <c r="X62" i="9"/>
  <c r="X66" i="9"/>
  <c r="X70" i="9"/>
  <c r="X74" i="9"/>
  <c r="X78" i="9"/>
  <c r="X82" i="9"/>
  <c r="X86" i="9"/>
  <c r="X90" i="9"/>
  <c r="X94" i="9"/>
  <c r="X98" i="9"/>
  <c r="X102" i="9"/>
  <c r="X106" i="9"/>
  <c r="H10" i="9"/>
  <c r="H14" i="9"/>
  <c r="H18" i="9"/>
  <c r="H22" i="9"/>
  <c r="H26" i="9"/>
  <c r="H30" i="9"/>
  <c r="H34" i="9"/>
  <c r="H38" i="9"/>
  <c r="H42" i="9"/>
  <c r="H46" i="9"/>
  <c r="H50" i="9"/>
  <c r="H54" i="9"/>
  <c r="H58" i="9"/>
  <c r="H62" i="9"/>
  <c r="H66" i="9"/>
  <c r="H70" i="9"/>
  <c r="H74" i="9"/>
  <c r="H78" i="9"/>
  <c r="H82" i="9"/>
  <c r="H86" i="9"/>
  <c r="H90" i="9"/>
  <c r="H94" i="9"/>
  <c r="H98" i="9"/>
  <c r="H102" i="9"/>
  <c r="H106" i="9"/>
  <c r="A10" i="9"/>
  <c r="A14" i="9"/>
  <c r="A18" i="9"/>
  <c r="A22" i="9"/>
  <c r="A26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86" i="9"/>
  <c r="A90" i="9"/>
  <c r="A94" i="9"/>
  <c r="A98" i="9"/>
  <c r="A102" i="9"/>
  <c r="A106" i="9"/>
  <c r="BB105" i="9"/>
  <c r="AZ105" i="9"/>
  <c r="BA105" i="9"/>
  <c r="AR9" i="9"/>
  <c r="AR13" i="9"/>
  <c r="AR17" i="9"/>
  <c r="AR21" i="9"/>
  <c r="AR25" i="9"/>
  <c r="AR29" i="9"/>
  <c r="AR33" i="9"/>
  <c r="AR37" i="9"/>
  <c r="AR41" i="9"/>
  <c r="AR45" i="9"/>
  <c r="AR49" i="9"/>
  <c r="AR53" i="9"/>
  <c r="AR57" i="9"/>
  <c r="AR61" i="9"/>
  <c r="AR65" i="9"/>
  <c r="AR69" i="9"/>
  <c r="AR73" i="9"/>
  <c r="AR77" i="9"/>
  <c r="AR81" i="9"/>
  <c r="AR85" i="9"/>
  <c r="AR89" i="9"/>
  <c r="AR93" i="9"/>
  <c r="AR97" i="9"/>
  <c r="AR101" i="9"/>
  <c r="AR105" i="9"/>
  <c r="AI9" i="9"/>
  <c r="AI13" i="9"/>
  <c r="AI17" i="9"/>
  <c r="AI21" i="9"/>
  <c r="AI25" i="9"/>
  <c r="AI29" i="9"/>
  <c r="AI33" i="9"/>
  <c r="AI37" i="9"/>
  <c r="AI41" i="9"/>
  <c r="AI45" i="9"/>
  <c r="AI49" i="9"/>
  <c r="AI53" i="9"/>
  <c r="AI57" i="9"/>
  <c r="AI61" i="9"/>
  <c r="AI65" i="9"/>
  <c r="AI69" i="9"/>
  <c r="AI73" i="9"/>
  <c r="AI77" i="9"/>
  <c r="AI81" i="9"/>
  <c r="AI85" i="9"/>
  <c r="AI89" i="9"/>
  <c r="AI93" i="9"/>
  <c r="AI97" i="9"/>
  <c r="AI101" i="9"/>
  <c r="AI105" i="9"/>
  <c r="AG105" i="9"/>
  <c r="AE105" i="9"/>
  <c r="AF105" i="9"/>
  <c r="X9" i="9"/>
  <c r="X13" i="9"/>
  <c r="X17" i="9"/>
  <c r="X21" i="9"/>
  <c r="X25" i="9"/>
  <c r="X29" i="9"/>
  <c r="X33" i="9"/>
  <c r="X37" i="9"/>
  <c r="X41" i="9"/>
  <c r="X45" i="9"/>
  <c r="X49" i="9"/>
  <c r="X53" i="9"/>
  <c r="X57" i="9"/>
  <c r="X61" i="9"/>
  <c r="X65" i="9"/>
  <c r="X69" i="9"/>
  <c r="X73" i="9"/>
  <c r="X77" i="9"/>
  <c r="X81" i="9"/>
  <c r="X85" i="9"/>
  <c r="X89" i="9"/>
  <c r="X93" i="9"/>
  <c r="X97" i="9"/>
  <c r="X101" i="9"/>
  <c r="X105" i="9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H101" i="9"/>
  <c r="H105" i="9"/>
  <c r="A9" i="9"/>
  <c r="A13" i="9"/>
  <c r="A17" i="9"/>
  <c r="A21" i="9"/>
  <c r="A25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BB104" i="9"/>
  <c r="AZ104" i="9"/>
  <c r="BA104" i="9"/>
  <c r="AG104" i="9"/>
  <c r="AE104" i="9"/>
  <c r="AF104" i="9"/>
  <c r="BB103" i="9"/>
  <c r="AZ103" i="9"/>
  <c r="BA103" i="9"/>
  <c r="AG103" i="9"/>
  <c r="AE103" i="9"/>
  <c r="AF103" i="9"/>
  <c r="BB102" i="9"/>
  <c r="AZ102" i="9"/>
  <c r="BA102" i="9"/>
  <c r="AG102" i="9"/>
  <c r="AE102" i="9"/>
  <c r="AF102" i="9"/>
  <c r="BB101" i="9"/>
  <c r="AZ101" i="9"/>
  <c r="BA101" i="9"/>
  <c r="AG101" i="9"/>
  <c r="AE101" i="9"/>
  <c r="AF101" i="9"/>
  <c r="BB100" i="9"/>
  <c r="AZ100" i="9"/>
  <c r="BA100" i="9"/>
  <c r="AG100" i="9"/>
  <c r="AE100" i="9"/>
  <c r="AF100" i="9"/>
  <c r="BB99" i="9"/>
  <c r="AZ99" i="9"/>
  <c r="BA99" i="9"/>
  <c r="AG99" i="9"/>
  <c r="AE99" i="9"/>
  <c r="AF99" i="9"/>
  <c r="BB98" i="9"/>
  <c r="AZ98" i="9"/>
  <c r="BA98" i="9"/>
  <c r="AG98" i="9"/>
  <c r="AE98" i="9"/>
  <c r="AF98" i="9"/>
  <c r="BB97" i="9"/>
  <c r="AZ97" i="9"/>
  <c r="BA97" i="9"/>
  <c r="AG97" i="9"/>
  <c r="AE97" i="9"/>
  <c r="AF97" i="9"/>
  <c r="BB96" i="9"/>
  <c r="AZ96" i="9"/>
  <c r="BA96" i="9"/>
  <c r="AG96" i="9"/>
  <c r="AE96" i="9"/>
  <c r="AF96" i="9"/>
  <c r="BB95" i="9"/>
  <c r="AZ95" i="9"/>
  <c r="BA95" i="9"/>
  <c r="AG95" i="9"/>
  <c r="AE95" i="9"/>
  <c r="AF95" i="9"/>
  <c r="BB94" i="9"/>
  <c r="AZ94" i="9"/>
  <c r="BA94" i="9"/>
  <c r="AG94" i="9"/>
  <c r="AE94" i="9"/>
  <c r="AF94" i="9"/>
  <c r="BB93" i="9"/>
  <c r="AZ93" i="9"/>
  <c r="BA93" i="9"/>
  <c r="AG93" i="9"/>
  <c r="AE93" i="9"/>
  <c r="AF93" i="9"/>
  <c r="BB92" i="9"/>
  <c r="AZ92" i="9"/>
  <c r="BA92" i="9"/>
  <c r="AG92" i="9"/>
  <c r="AE92" i="9"/>
  <c r="AF92" i="9"/>
  <c r="BB91" i="9"/>
  <c r="AZ91" i="9"/>
  <c r="BA91" i="9"/>
  <c r="AG91" i="9"/>
  <c r="AE91" i="9"/>
  <c r="AF91" i="9"/>
  <c r="BB90" i="9"/>
  <c r="AZ90" i="9"/>
  <c r="BA90" i="9"/>
  <c r="AG90" i="9"/>
  <c r="AE90" i="9"/>
  <c r="AF90" i="9"/>
  <c r="BB89" i="9"/>
  <c r="AZ89" i="9"/>
  <c r="BA89" i="9"/>
  <c r="AG89" i="9"/>
  <c r="AE89" i="9"/>
  <c r="AF89" i="9"/>
  <c r="BB88" i="9"/>
  <c r="AZ88" i="9"/>
  <c r="BA88" i="9"/>
  <c r="AG88" i="9"/>
  <c r="AE88" i="9"/>
  <c r="AF88" i="9"/>
  <c r="BB87" i="9"/>
  <c r="AZ87" i="9"/>
  <c r="BA87" i="9"/>
  <c r="AG87" i="9"/>
  <c r="AE87" i="9"/>
  <c r="AF87" i="9"/>
  <c r="BB86" i="9"/>
  <c r="AZ86" i="9"/>
  <c r="BA86" i="9"/>
  <c r="AG86" i="9"/>
  <c r="AE86" i="9"/>
  <c r="AF86" i="9"/>
  <c r="BB85" i="9"/>
  <c r="AZ85" i="9"/>
  <c r="BA85" i="9"/>
  <c r="AG85" i="9"/>
  <c r="AE85" i="9"/>
  <c r="AF85" i="9"/>
  <c r="BB84" i="9"/>
  <c r="AZ84" i="9"/>
  <c r="BA84" i="9"/>
  <c r="AG84" i="9"/>
  <c r="AE84" i="9"/>
  <c r="AF84" i="9"/>
  <c r="BB83" i="9"/>
  <c r="AZ83" i="9"/>
  <c r="BA83" i="9"/>
  <c r="AG83" i="9"/>
  <c r="AE83" i="9"/>
  <c r="AF83" i="9"/>
  <c r="BB82" i="9"/>
  <c r="AZ82" i="9"/>
  <c r="BA82" i="9"/>
  <c r="AG82" i="9"/>
  <c r="AE82" i="9"/>
  <c r="AF82" i="9"/>
  <c r="BB81" i="9"/>
  <c r="AZ81" i="9"/>
  <c r="BA81" i="9"/>
  <c r="AG81" i="9"/>
  <c r="AE81" i="9"/>
  <c r="AF81" i="9"/>
  <c r="BB80" i="9"/>
  <c r="AZ80" i="9"/>
  <c r="BA80" i="9"/>
  <c r="AG80" i="9"/>
  <c r="AE80" i="9"/>
  <c r="AF80" i="9"/>
  <c r="BB79" i="9"/>
  <c r="AZ79" i="9"/>
  <c r="BA79" i="9"/>
  <c r="AG79" i="9"/>
  <c r="AE79" i="9"/>
  <c r="AF79" i="9"/>
  <c r="BB78" i="9"/>
  <c r="AZ78" i="9"/>
  <c r="BA78" i="9"/>
  <c r="AG78" i="9"/>
  <c r="AE78" i="9"/>
  <c r="AF78" i="9"/>
  <c r="BB77" i="9"/>
  <c r="AZ77" i="9"/>
  <c r="BA77" i="9"/>
  <c r="AG77" i="9"/>
  <c r="AE77" i="9"/>
  <c r="AF77" i="9"/>
  <c r="BB76" i="9"/>
  <c r="AZ76" i="9"/>
  <c r="BA76" i="9"/>
  <c r="AG76" i="9"/>
  <c r="AE76" i="9"/>
  <c r="AF76" i="9"/>
  <c r="BB75" i="9"/>
  <c r="AZ75" i="9"/>
  <c r="BA75" i="9"/>
  <c r="AG75" i="9"/>
  <c r="AE75" i="9"/>
  <c r="AF75" i="9"/>
  <c r="BB74" i="9"/>
  <c r="AZ74" i="9"/>
  <c r="BA74" i="9"/>
  <c r="AG74" i="9"/>
  <c r="AE74" i="9"/>
  <c r="AF74" i="9"/>
  <c r="BB73" i="9"/>
  <c r="AZ73" i="9"/>
  <c r="BA73" i="9"/>
  <c r="AG73" i="9"/>
  <c r="AE73" i="9"/>
  <c r="AF73" i="9"/>
  <c r="BB72" i="9"/>
  <c r="AZ72" i="9"/>
  <c r="BA72" i="9"/>
  <c r="AG72" i="9"/>
  <c r="AE72" i="9"/>
  <c r="AF72" i="9"/>
  <c r="BB71" i="9"/>
  <c r="AZ71" i="9"/>
  <c r="BA71" i="9"/>
  <c r="AG71" i="9"/>
  <c r="AE71" i="9"/>
  <c r="AF71" i="9"/>
  <c r="BB70" i="9"/>
  <c r="AZ70" i="9"/>
  <c r="BA70" i="9"/>
  <c r="AG70" i="9"/>
  <c r="AE70" i="9"/>
  <c r="AF70" i="9"/>
  <c r="BB69" i="9"/>
  <c r="AZ69" i="9"/>
  <c r="BA69" i="9"/>
  <c r="AG69" i="9"/>
  <c r="AE69" i="9"/>
  <c r="AF69" i="9"/>
  <c r="BB68" i="9"/>
  <c r="AZ68" i="9"/>
  <c r="BA68" i="9"/>
  <c r="AG68" i="9"/>
  <c r="AE68" i="9"/>
  <c r="AF68" i="9"/>
  <c r="BB67" i="9"/>
  <c r="AZ67" i="9"/>
  <c r="BA67" i="9"/>
  <c r="AG67" i="9"/>
  <c r="AE67" i="9"/>
  <c r="AF67" i="9"/>
  <c r="BB66" i="9"/>
  <c r="AZ66" i="9"/>
  <c r="BA66" i="9"/>
  <c r="AG66" i="9"/>
  <c r="AE66" i="9"/>
  <c r="AF66" i="9"/>
  <c r="BB65" i="9"/>
  <c r="AZ65" i="9"/>
  <c r="BA65" i="9"/>
  <c r="AG65" i="9"/>
  <c r="AE65" i="9"/>
  <c r="AF65" i="9"/>
  <c r="BB64" i="9"/>
  <c r="AZ64" i="9"/>
  <c r="BA64" i="9"/>
  <c r="AG64" i="9"/>
  <c r="AE64" i="9"/>
  <c r="AF64" i="9"/>
  <c r="BB63" i="9"/>
  <c r="AZ63" i="9"/>
  <c r="BA63" i="9"/>
  <c r="AG63" i="9"/>
  <c r="AE63" i="9"/>
  <c r="AF63" i="9"/>
  <c r="BB62" i="9"/>
  <c r="AZ62" i="9"/>
  <c r="BA62" i="9"/>
  <c r="AG62" i="9"/>
  <c r="AE62" i="9"/>
  <c r="AF62" i="9"/>
  <c r="BB61" i="9"/>
  <c r="AZ61" i="9"/>
  <c r="BA61" i="9"/>
  <c r="AG61" i="9"/>
  <c r="AE61" i="9"/>
  <c r="AF61" i="9"/>
  <c r="BB60" i="9"/>
  <c r="AZ60" i="9"/>
  <c r="BA60" i="9"/>
  <c r="AG60" i="9"/>
  <c r="AE60" i="9"/>
  <c r="AF60" i="9"/>
  <c r="BB59" i="9"/>
  <c r="AZ59" i="9"/>
  <c r="BA59" i="9"/>
  <c r="AG59" i="9"/>
  <c r="AE59" i="9"/>
  <c r="AF59" i="9"/>
  <c r="BB58" i="9"/>
  <c r="AZ58" i="9"/>
  <c r="BA58" i="9"/>
  <c r="AG58" i="9"/>
  <c r="AE58" i="9"/>
  <c r="AF58" i="9"/>
  <c r="BB57" i="9"/>
  <c r="AZ57" i="9"/>
  <c r="BA57" i="9"/>
  <c r="AG57" i="9"/>
  <c r="AE57" i="9"/>
  <c r="AF57" i="9"/>
  <c r="BB56" i="9"/>
  <c r="AZ56" i="9"/>
  <c r="BA56" i="9"/>
  <c r="AG56" i="9"/>
  <c r="AE56" i="9"/>
  <c r="AF56" i="9"/>
  <c r="BB55" i="9"/>
  <c r="AZ55" i="9"/>
  <c r="BA55" i="9"/>
  <c r="AG55" i="9"/>
  <c r="AE55" i="9"/>
  <c r="AF55" i="9"/>
  <c r="BB54" i="9"/>
  <c r="AZ54" i="9"/>
  <c r="BA54" i="9"/>
  <c r="AG54" i="9"/>
  <c r="AE54" i="9"/>
  <c r="AF54" i="9"/>
  <c r="BB53" i="9"/>
  <c r="AZ53" i="9"/>
  <c r="BA53" i="9"/>
  <c r="AG53" i="9"/>
  <c r="AE53" i="9"/>
  <c r="AF53" i="9"/>
  <c r="BB52" i="9"/>
  <c r="AZ52" i="9"/>
  <c r="BA52" i="9"/>
  <c r="AG52" i="9"/>
  <c r="AE52" i="9"/>
  <c r="AF52" i="9"/>
  <c r="BB51" i="9"/>
  <c r="AZ51" i="9"/>
  <c r="BA51" i="9"/>
  <c r="AG51" i="9"/>
  <c r="AE51" i="9"/>
  <c r="AF51" i="9"/>
  <c r="BB50" i="9"/>
  <c r="AZ50" i="9"/>
  <c r="BA50" i="9"/>
  <c r="AG50" i="9"/>
  <c r="AE50" i="9"/>
  <c r="AF50" i="9"/>
  <c r="BB49" i="9"/>
  <c r="AZ49" i="9"/>
  <c r="BA49" i="9"/>
  <c r="AG49" i="9"/>
  <c r="AE49" i="9"/>
  <c r="AF49" i="9"/>
  <c r="BB48" i="9"/>
  <c r="AZ48" i="9"/>
  <c r="BA48" i="9"/>
  <c r="AG48" i="9"/>
  <c r="AE48" i="9"/>
  <c r="AF48" i="9"/>
  <c r="BB47" i="9"/>
  <c r="AZ47" i="9"/>
  <c r="BA47" i="9"/>
  <c r="AG47" i="9"/>
  <c r="AE47" i="9"/>
  <c r="AF47" i="9"/>
  <c r="BB46" i="9"/>
  <c r="AZ46" i="9"/>
  <c r="BA46" i="9"/>
  <c r="AG46" i="9"/>
  <c r="AE46" i="9"/>
  <c r="AF46" i="9"/>
  <c r="BB45" i="9"/>
  <c r="AZ45" i="9"/>
  <c r="BA45" i="9"/>
  <c r="AG45" i="9"/>
  <c r="AE45" i="9"/>
  <c r="AF45" i="9"/>
  <c r="BB44" i="9"/>
  <c r="AZ44" i="9"/>
  <c r="BA44" i="9"/>
  <c r="AG44" i="9"/>
  <c r="AE44" i="9"/>
  <c r="AF44" i="9"/>
  <c r="BB43" i="9"/>
  <c r="AZ43" i="9"/>
  <c r="BA43" i="9"/>
  <c r="AG43" i="9"/>
  <c r="AE43" i="9"/>
  <c r="AF43" i="9"/>
  <c r="BB42" i="9"/>
  <c r="AZ42" i="9"/>
  <c r="BA42" i="9"/>
  <c r="AG42" i="9"/>
  <c r="AE42" i="9"/>
  <c r="AF42" i="9"/>
  <c r="BB41" i="9"/>
  <c r="AZ41" i="9"/>
  <c r="BA41" i="9"/>
  <c r="AG41" i="9"/>
  <c r="AE41" i="9"/>
  <c r="AF41" i="9"/>
  <c r="BB40" i="9"/>
  <c r="AZ40" i="9"/>
  <c r="BA40" i="9"/>
  <c r="AG40" i="9"/>
  <c r="AE40" i="9"/>
  <c r="AF40" i="9"/>
  <c r="BB39" i="9"/>
  <c r="AZ39" i="9"/>
  <c r="BA39" i="9"/>
  <c r="AG39" i="9"/>
  <c r="AE39" i="9"/>
  <c r="AF39" i="9"/>
  <c r="BB38" i="9"/>
  <c r="AZ38" i="9"/>
  <c r="BA38" i="9"/>
  <c r="AG38" i="9"/>
  <c r="AE38" i="9"/>
  <c r="AF38" i="9"/>
  <c r="BB37" i="9"/>
  <c r="AZ37" i="9"/>
  <c r="BA37" i="9"/>
  <c r="AG37" i="9"/>
  <c r="AE37" i="9"/>
  <c r="AF37" i="9"/>
  <c r="BB36" i="9"/>
  <c r="AZ36" i="9"/>
  <c r="BA36" i="9"/>
  <c r="AG36" i="9"/>
  <c r="AE36" i="9"/>
  <c r="AF36" i="9"/>
  <c r="BB35" i="9"/>
  <c r="AZ35" i="9"/>
  <c r="BA35" i="9"/>
  <c r="AG35" i="9"/>
  <c r="AE35" i="9"/>
  <c r="AF35" i="9"/>
  <c r="BB34" i="9"/>
  <c r="AZ34" i="9"/>
  <c r="BA34" i="9"/>
  <c r="AG34" i="9"/>
  <c r="AE34" i="9"/>
  <c r="AF34" i="9"/>
  <c r="BB33" i="9"/>
  <c r="AZ33" i="9"/>
  <c r="BA33" i="9"/>
  <c r="AG33" i="9"/>
  <c r="AE33" i="9"/>
  <c r="AF33" i="9"/>
  <c r="BB32" i="9"/>
  <c r="AZ32" i="9"/>
  <c r="BA32" i="9"/>
  <c r="AG32" i="9"/>
  <c r="AE32" i="9"/>
  <c r="AF32" i="9"/>
  <c r="BB31" i="9"/>
  <c r="AZ31" i="9"/>
  <c r="BA31" i="9"/>
  <c r="AG31" i="9"/>
  <c r="AE31" i="9"/>
  <c r="AF31" i="9"/>
  <c r="BB30" i="9"/>
  <c r="AZ30" i="9"/>
  <c r="BA30" i="9"/>
  <c r="AG30" i="9"/>
  <c r="AE30" i="9"/>
  <c r="AF30" i="9"/>
  <c r="BB29" i="9"/>
  <c r="AZ29" i="9"/>
  <c r="BA29" i="9"/>
  <c r="AG29" i="9"/>
  <c r="AE29" i="9"/>
  <c r="AF29" i="9"/>
  <c r="BB28" i="9"/>
  <c r="AZ28" i="9"/>
  <c r="BA28" i="9"/>
  <c r="AG28" i="9"/>
  <c r="AE28" i="9"/>
  <c r="AF28" i="9"/>
  <c r="BB27" i="9"/>
  <c r="AZ27" i="9"/>
  <c r="BA27" i="9"/>
  <c r="AG27" i="9"/>
  <c r="AE27" i="9"/>
  <c r="AF27" i="9"/>
  <c r="BB26" i="9"/>
  <c r="AZ26" i="9"/>
  <c r="BA26" i="9"/>
  <c r="AG26" i="9"/>
  <c r="AE26" i="9"/>
  <c r="AF26" i="9"/>
  <c r="BB25" i="9"/>
  <c r="AZ25" i="9"/>
  <c r="BA25" i="9"/>
  <c r="AG25" i="9"/>
  <c r="AE25" i="9"/>
  <c r="AF25" i="9"/>
  <c r="BB24" i="9"/>
  <c r="AZ24" i="9"/>
  <c r="BA24" i="9"/>
  <c r="AG24" i="9"/>
  <c r="AE24" i="9"/>
  <c r="AF24" i="9"/>
  <c r="BB23" i="9"/>
  <c r="AZ23" i="9"/>
  <c r="BA23" i="9"/>
  <c r="AG23" i="9"/>
  <c r="AE23" i="9"/>
  <c r="AF23" i="9"/>
  <c r="BB22" i="9"/>
  <c r="AZ22" i="9"/>
  <c r="BA22" i="9"/>
  <c r="AG22" i="9"/>
  <c r="AE22" i="9"/>
  <c r="AF22" i="9"/>
  <c r="BB21" i="9"/>
  <c r="AZ21" i="9"/>
  <c r="BA21" i="9"/>
  <c r="AG21" i="9"/>
  <c r="AE21" i="9"/>
  <c r="AF21" i="9"/>
  <c r="BB20" i="9"/>
  <c r="AZ20" i="9"/>
  <c r="BA20" i="9"/>
  <c r="AG20" i="9"/>
  <c r="AE20" i="9"/>
  <c r="AF20" i="9"/>
  <c r="BB19" i="9"/>
  <c r="AZ19" i="9"/>
  <c r="BA19" i="9"/>
  <c r="AG19" i="9"/>
  <c r="AE19" i="9"/>
  <c r="AF19" i="9"/>
  <c r="BB18" i="9"/>
  <c r="AZ18" i="9"/>
  <c r="BA18" i="9"/>
  <c r="AG18" i="9"/>
  <c r="AE18" i="9"/>
  <c r="AF18" i="9"/>
  <c r="BB17" i="9"/>
  <c r="AZ17" i="9"/>
  <c r="BA17" i="9"/>
  <c r="AG17" i="9"/>
  <c r="AE17" i="9"/>
  <c r="AF17" i="9"/>
  <c r="BB16" i="9"/>
  <c r="AZ16" i="9"/>
  <c r="AG16" i="9"/>
  <c r="AE16" i="9"/>
  <c r="BB15" i="9"/>
  <c r="AZ15" i="9"/>
  <c r="AG15" i="9"/>
  <c r="AE15" i="9"/>
  <c r="BB14" i="9"/>
  <c r="AZ14" i="9"/>
  <c r="AG14" i="9"/>
  <c r="AE14" i="9"/>
  <c r="BB13" i="9"/>
  <c r="AZ13" i="9"/>
  <c r="AG13" i="9"/>
  <c r="AE13" i="9"/>
  <c r="BB12" i="9"/>
  <c r="AZ12" i="9"/>
  <c r="AG12" i="9"/>
  <c r="AE12" i="9"/>
  <c r="BB11" i="9"/>
  <c r="AZ11" i="9"/>
  <c r="AG11" i="9"/>
  <c r="AE11" i="9"/>
  <c r="BB10" i="9"/>
  <c r="AZ10" i="9"/>
  <c r="AG10" i="9"/>
  <c r="AE10" i="9"/>
  <c r="BB9" i="9"/>
  <c r="AZ9" i="9"/>
  <c r="AG9" i="9"/>
  <c r="AE9" i="9"/>
  <c r="BB8" i="9"/>
  <c r="AZ8" i="9"/>
  <c r="AG8" i="9"/>
  <c r="AE8" i="9"/>
  <c r="BB7" i="9"/>
  <c r="AZ7" i="9"/>
  <c r="AG7" i="9"/>
  <c r="AE7" i="9"/>
  <c r="BB6" i="9"/>
  <c r="AZ6" i="9"/>
  <c r="AG6" i="9"/>
  <c r="AE6" i="9"/>
  <c r="BB5" i="9"/>
  <c r="AZ5" i="9"/>
  <c r="AG5" i="9"/>
  <c r="AE5" i="9"/>
  <c r="BB4" i="9"/>
  <c r="AG4" i="9"/>
  <c r="U12" i="7"/>
  <c r="U16" i="7"/>
  <c r="U20" i="7"/>
  <c r="U24" i="7"/>
  <c r="U28" i="7"/>
  <c r="U32" i="7"/>
  <c r="U36" i="7"/>
  <c r="U40" i="7"/>
  <c r="U44" i="7"/>
  <c r="U48" i="7"/>
  <c r="U52" i="7"/>
  <c r="U56" i="7"/>
  <c r="U60" i="7"/>
  <c r="U64" i="7"/>
  <c r="U68" i="7"/>
  <c r="U72" i="7"/>
  <c r="U76" i="7"/>
  <c r="U80" i="7"/>
  <c r="U84" i="7"/>
  <c r="U88" i="7"/>
  <c r="U92" i="7"/>
  <c r="U96" i="7"/>
  <c r="U100" i="7"/>
  <c r="U104" i="7"/>
  <c r="U108" i="7"/>
  <c r="A12" i="7"/>
  <c r="A16" i="7"/>
  <c r="A20" i="7"/>
  <c r="A24" i="7"/>
  <c r="A28" i="7"/>
  <c r="A32" i="7"/>
  <c r="A36" i="7"/>
  <c r="A40" i="7"/>
  <c r="A44" i="7"/>
  <c r="A48" i="7"/>
  <c r="A52" i="7"/>
  <c r="A56" i="7"/>
  <c r="A60" i="7"/>
  <c r="A64" i="7"/>
  <c r="A68" i="7"/>
  <c r="A72" i="7"/>
  <c r="A76" i="7"/>
  <c r="A80" i="7"/>
  <c r="A84" i="7"/>
  <c r="A88" i="7"/>
  <c r="A92" i="7"/>
  <c r="A96" i="7"/>
  <c r="A100" i="7"/>
  <c r="A104" i="7"/>
  <c r="A108" i="7"/>
  <c r="U11" i="7"/>
  <c r="U15" i="7"/>
  <c r="U19" i="7"/>
  <c r="U23" i="7"/>
  <c r="U27" i="7"/>
  <c r="U31" i="7"/>
  <c r="U35" i="7"/>
  <c r="U39" i="7"/>
  <c r="U43" i="7"/>
  <c r="U47" i="7"/>
  <c r="U51" i="7"/>
  <c r="U55" i="7"/>
  <c r="U59" i="7"/>
  <c r="U63" i="7"/>
  <c r="U67" i="7"/>
  <c r="U71" i="7"/>
  <c r="U75" i="7"/>
  <c r="U79" i="7"/>
  <c r="U83" i="7"/>
  <c r="U87" i="7"/>
  <c r="U91" i="7"/>
  <c r="U95" i="7"/>
  <c r="U99" i="7"/>
  <c r="U103" i="7"/>
  <c r="U107" i="7"/>
  <c r="A11" i="7"/>
  <c r="A15" i="7"/>
  <c r="A19" i="7"/>
  <c r="A23" i="7"/>
  <c r="A27" i="7"/>
  <c r="A31" i="7"/>
  <c r="A35" i="7"/>
  <c r="A39" i="7"/>
  <c r="A43" i="7"/>
  <c r="A47" i="7"/>
  <c r="A51" i="7"/>
  <c r="A55" i="7"/>
  <c r="A59" i="7"/>
  <c r="A63" i="7"/>
  <c r="A67" i="7"/>
  <c r="A71" i="7"/>
  <c r="A75" i="7"/>
  <c r="A79" i="7"/>
  <c r="A83" i="7"/>
  <c r="A87" i="7"/>
  <c r="A91" i="7"/>
  <c r="A95" i="7"/>
  <c r="A99" i="7"/>
  <c r="A103" i="7"/>
  <c r="A107" i="7"/>
  <c r="U10" i="7"/>
  <c r="U14" i="7"/>
  <c r="U18" i="7"/>
  <c r="U22" i="7"/>
  <c r="U26" i="7"/>
  <c r="U30" i="7"/>
  <c r="U34" i="7"/>
  <c r="U38" i="7"/>
  <c r="U42" i="7"/>
  <c r="U46" i="7"/>
  <c r="U50" i="7"/>
  <c r="U54" i="7"/>
  <c r="U58" i="7"/>
  <c r="U62" i="7"/>
  <c r="U66" i="7"/>
  <c r="U70" i="7"/>
  <c r="U74" i="7"/>
  <c r="U78" i="7"/>
  <c r="U82" i="7"/>
  <c r="U86" i="7"/>
  <c r="U90" i="7"/>
  <c r="U94" i="7"/>
  <c r="U98" i="7"/>
  <c r="U102" i="7"/>
  <c r="U106" i="7"/>
  <c r="A10" i="7"/>
  <c r="A14" i="7"/>
  <c r="A18" i="7"/>
  <c r="A22" i="7"/>
  <c r="A26" i="7"/>
  <c r="A30" i="7"/>
  <c r="A34" i="7"/>
  <c r="A38" i="7"/>
  <c r="A42" i="7"/>
  <c r="A46" i="7"/>
  <c r="A50" i="7"/>
  <c r="A54" i="7"/>
  <c r="A58" i="7"/>
  <c r="A62" i="7"/>
  <c r="A66" i="7"/>
  <c r="A70" i="7"/>
  <c r="A74" i="7"/>
  <c r="A78" i="7"/>
  <c r="A82" i="7"/>
  <c r="A86" i="7"/>
  <c r="A90" i="7"/>
  <c r="A94" i="7"/>
  <c r="A98" i="7"/>
  <c r="A102" i="7"/>
  <c r="A106" i="7"/>
  <c r="U9" i="7"/>
  <c r="U13" i="7"/>
  <c r="U17" i="7"/>
  <c r="U21" i="7"/>
  <c r="U25" i="7"/>
  <c r="U29" i="7"/>
  <c r="U33" i="7"/>
  <c r="U37" i="7"/>
  <c r="U41" i="7"/>
  <c r="U45" i="7"/>
  <c r="U49" i="7"/>
  <c r="U53" i="7"/>
  <c r="U57" i="7"/>
  <c r="U61" i="7"/>
  <c r="U65" i="7"/>
  <c r="U69" i="7"/>
  <c r="U73" i="7"/>
  <c r="U77" i="7"/>
  <c r="U81" i="7"/>
  <c r="U85" i="7"/>
  <c r="U89" i="7"/>
  <c r="U93" i="7"/>
  <c r="U97" i="7"/>
  <c r="U101" i="7"/>
  <c r="U105" i="7"/>
  <c r="A9" i="7"/>
  <c r="A13" i="7"/>
  <c r="A17" i="7"/>
  <c r="A21" i="7"/>
  <c r="A25" i="7"/>
  <c r="A29" i="7"/>
  <c r="A33" i="7"/>
  <c r="A37" i="7"/>
  <c r="A41" i="7"/>
  <c r="A45" i="7"/>
  <c r="A49" i="7"/>
  <c r="A53" i="7"/>
  <c r="A57" i="7"/>
  <c r="A61" i="7"/>
  <c r="A65" i="7"/>
  <c r="A69" i="7"/>
  <c r="A73" i="7"/>
  <c r="A77" i="7"/>
  <c r="A81" i="7"/>
  <c r="A85" i="7"/>
  <c r="A89" i="7"/>
  <c r="A93" i="7"/>
  <c r="A97" i="7"/>
  <c r="A101" i="7"/>
  <c r="A105" i="7"/>
  <c r="K8" i="7"/>
  <c r="AC4" i="7"/>
  <c r="AB4" i="7"/>
  <c r="AA4" i="7"/>
  <c r="Z4" i="7"/>
  <c r="Y4" i="7"/>
  <c r="X4" i="7"/>
  <c r="W4" i="7"/>
  <c r="V4" i="7"/>
  <c r="AC104" i="6"/>
  <c r="AC105" i="6"/>
  <c r="AC106" i="6"/>
  <c r="AC107" i="6"/>
  <c r="AI29" i="6"/>
  <c r="AI32" i="6"/>
  <c r="AB104" i="6"/>
  <c r="AB105" i="6"/>
  <c r="AB106" i="6"/>
  <c r="AB107" i="6"/>
  <c r="AH29" i="6"/>
  <c r="AH32" i="6"/>
  <c r="AA104" i="6"/>
  <c r="AA105" i="6"/>
  <c r="AA106" i="6"/>
  <c r="AA107" i="6"/>
  <c r="AG29" i="6"/>
  <c r="AG32" i="6"/>
  <c r="Z104" i="6"/>
  <c r="Z105" i="6"/>
  <c r="Z106" i="6"/>
  <c r="Z107" i="6"/>
  <c r="AF29" i="6"/>
  <c r="AF32" i="6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AF106" i="2"/>
  <c r="AE108" i="2"/>
  <c r="BI3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F10" i="2"/>
  <c r="BF14" i="2"/>
  <c r="BF18" i="2"/>
  <c r="BF22" i="2"/>
  <c r="BF26" i="2"/>
  <c r="BF30" i="2"/>
  <c r="BF34" i="2"/>
  <c r="BF38" i="2"/>
  <c r="BF42" i="2"/>
  <c r="BF46" i="2"/>
  <c r="BF50" i="2"/>
  <c r="BF54" i="2"/>
  <c r="BF58" i="2"/>
  <c r="BF62" i="2"/>
  <c r="BF66" i="2"/>
  <c r="BF70" i="2"/>
  <c r="BF74" i="2"/>
  <c r="BF78" i="2"/>
  <c r="BF82" i="2"/>
  <c r="BF86" i="2"/>
  <c r="BF90" i="2"/>
  <c r="BF94" i="2"/>
  <c r="BF98" i="2"/>
  <c r="BF102" i="2"/>
  <c r="BF106" i="2"/>
  <c r="BF9" i="2"/>
  <c r="BF13" i="2"/>
  <c r="BF17" i="2"/>
  <c r="BF21" i="2"/>
  <c r="BF25" i="2"/>
  <c r="BF29" i="2"/>
  <c r="BF33" i="2"/>
  <c r="BF37" i="2"/>
  <c r="BF41" i="2"/>
  <c r="BF45" i="2"/>
  <c r="BF49" i="2"/>
  <c r="BF53" i="2"/>
  <c r="BF57" i="2"/>
  <c r="BF61" i="2"/>
  <c r="BF65" i="2"/>
  <c r="BF69" i="2"/>
  <c r="BF73" i="2"/>
  <c r="BF77" i="2"/>
  <c r="BF81" i="2"/>
  <c r="BF85" i="2"/>
  <c r="BF89" i="2"/>
  <c r="BF93" i="2"/>
  <c r="BF97" i="2"/>
  <c r="BF101" i="2"/>
  <c r="BF105" i="2"/>
  <c r="BF8" i="2"/>
  <c r="BF12" i="2"/>
  <c r="BF16" i="2"/>
  <c r="BF20" i="2"/>
  <c r="BF24" i="2"/>
  <c r="BF28" i="2"/>
  <c r="BF32" i="2"/>
  <c r="BF36" i="2"/>
  <c r="BF40" i="2"/>
  <c r="BF44" i="2"/>
  <c r="BF48" i="2"/>
  <c r="BF52" i="2"/>
  <c r="BF56" i="2"/>
  <c r="BF60" i="2"/>
  <c r="BF64" i="2"/>
  <c r="BF68" i="2"/>
  <c r="BF72" i="2"/>
  <c r="BF76" i="2"/>
  <c r="BF80" i="2"/>
  <c r="BF84" i="2"/>
  <c r="BF88" i="2"/>
  <c r="BF92" i="2"/>
  <c r="BF96" i="2"/>
  <c r="BF100" i="2"/>
  <c r="BF104" i="2"/>
  <c r="BF7" i="2"/>
  <c r="BF11" i="2"/>
  <c r="BF15" i="2"/>
  <c r="BF19" i="2"/>
  <c r="BF23" i="2"/>
  <c r="BF27" i="2"/>
  <c r="BF31" i="2"/>
  <c r="BF35" i="2"/>
  <c r="BF39" i="2"/>
  <c r="BF43" i="2"/>
  <c r="BF47" i="2"/>
  <c r="BF51" i="2"/>
  <c r="BF55" i="2"/>
  <c r="BF59" i="2"/>
  <c r="BF63" i="2"/>
  <c r="BF67" i="2"/>
  <c r="BF71" i="2"/>
  <c r="BF75" i="2"/>
  <c r="BF79" i="2"/>
  <c r="BF83" i="2"/>
  <c r="BF87" i="2"/>
  <c r="BF91" i="2"/>
  <c r="BF95" i="2"/>
  <c r="BF99" i="2"/>
  <c r="BF103" i="2"/>
  <c r="AX10" i="2"/>
  <c r="AX14" i="2"/>
  <c r="AX18" i="2"/>
  <c r="AX22" i="2"/>
  <c r="AX26" i="2"/>
  <c r="AX30" i="2"/>
  <c r="AX34" i="2"/>
  <c r="AX38" i="2"/>
  <c r="AX42" i="2"/>
  <c r="AX46" i="2"/>
  <c r="AX50" i="2"/>
  <c r="AX54" i="2"/>
  <c r="AX58" i="2"/>
  <c r="AX62" i="2"/>
  <c r="AX66" i="2"/>
  <c r="AX70" i="2"/>
  <c r="AX74" i="2"/>
  <c r="AX78" i="2"/>
  <c r="AX82" i="2"/>
  <c r="AX86" i="2"/>
  <c r="AX90" i="2"/>
  <c r="AX94" i="2"/>
  <c r="AX98" i="2"/>
  <c r="AX102" i="2"/>
  <c r="AX106" i="2"/>
  <c r="AX9" i="2"/>
  <c r="AX13" i="2"/>
  <c r="AX17" i="2"/>
  <c r="AX21" i="2"/>
  <c r="AX25" i="2"/>
  <c r="AX29" i="2"/>
  <c r="AX33" i="2"/>
  <c r="AX37" i="2"/>
  <c r="AX41" i="2"/>
  <c r="AX45" i="2"/>
  <c r="AX49" i="2"/>
  <c r="AX53" i="2"/>
  <c r="AX57" i="2"/>
  <c r="AX61" i="2"/>
  <c r="AX65" i="2"/>
  <c r="AX69" i="2"/>
  <c r="AX73" i="2"/>
  <c r="AX77" i="2"/>
  <c r="AX81" i="2"/>
  <c r="AX85" i="2"/>
  <c r="AX89" i="2"/>
  <c r="AX93" i="2"/>
  <c r="AX97" i="2"/>
  <c r="AX101" i="2"/>
  <c r="AX105" i="2"/>
  <c r="AX8" i="2"/>
  <c r="AX12" i="2"/>
  <c r="AX16" i="2"/>
  <c r="AX20" i="2"/>
  <c r="AX24" i="2"/>
  <c r="AX28" i="2"/>
  <c r="AX32" i="2"/>
  <c r="AX36" i="2"/>
  <c r="AX40" i="2"/>
  <c r="AX44" i="2"/>
  <c r="AX48" i="2"/>
  <c r="AX52" i="2"/>
  <c r="AX56" i="2"/>
  <c r="AX60" i="2"/>
  <c r="AX64" i="2"/>
  <c r="AX68" i="2"/>
  <c r="AX72" i="2"/>
  <c r="AX76" i="2"/>
  <c r="AX80" i="2"/>
  <c r="AX84" i="2"/>
  <c r="AX88" i="2"/>
  <c r="AX92" i="2"/>
  <c r="AX96" i="2"/>
  <c r="AX100" i="2"/>
  <c r="AX104" i="2"/>
  <c r="AX7" i="2"/>
  <c r="AX11" i="2"/>
  <c r="AX15" i="2"/>
  <c r="AX19" i="2"/>
  <c r="AX23" i="2"/>
  <c r="AX27" i="2"/>
  <c r="AX31" i="2"/>
  <c r="AX35" i="2"/>
  <c r="AX39" i="2"/>
  <c r="AX43" i="2"/>
  <c r="AX47" i="2"/>
  <c r="AX51" i="2"/>
  <c r="AX55" i="2"/>
  <c r="AX59" i="2"/>
  <c r="AX63" i="2"/>
  <c r="AX67" i="2"/>
  <c r="AX71" i="2"/>
  <c r="AX75" i="2"/>
  <c r="AX79" i="2"/>
  <c r="AX83" i="2"/>
  <c r="AX87" i="2"/>
  <c r="AX91" i="2"/>
  <c r="AX95" i="2"/>
  <c r="AX99" i="2"/>
  <c r="AX103" i="2"/>
  <c r="G4" i="6"/>
  <c r="G5" i="6"/>
  <c r="G6" i="6"/>
  <c r="G7" i="6"/>
  <c r="M4" i="6"/>
  <c r="G8" i="6"/>
  <c r="G9" i="6"/>
  <c r="G10" i="6"/>
  <c r="G11" i="6"/>
  <c r="M5" i="6"/>
  <c r="G12" i="6"/>
  <c r="G13" i="6"/>
  <c r="G14" i="6"/>
  <c r="G15" i="6"/>
  <c r="M6" i="6"/>
  <c r="G16" i="6"/>
  <c r="G17" i="6"/>
  <c r="G18" i="6"/>
  <c r="G19" i="6"/>
  <c r="M7" i="6"/>
  <c r="G20" i="6"/>
  <c r="G21" i="6"/>
  <c r="G22" i="6"/>
  <c r="G23" i="6"/>
  <c r="M8" i="6"/>
  <c r="G24" i="6"/>
  <c r="G25" i="6"/>
  <c r="G26" i="6"/>
  <c r="G27" i="6"/>
  <c r="M9" i="6"/>
  <c r="G28" i="6"/>
  <c r="G29" i="6"/>
  <c r="G30" i="6"/>
  <c r="G31" i="6"/>
  <c r="M10" i="6"/>
  <c r="G32" i="6"/>
  <c r="G33" i="6"/>
  <c r="G34" i="6"/>
  <c r="G35" i="6"/>
  <c r="M11" i="6"/>
  <c r="G36" i="6"/>
  <c r="G37" i="6"/>
  <c r="G38" i="6"/>
  <c r="G39" i="6"/>
  <c r="M12" i="6"/>
  <c r="G40" i="6"/>
  <c r="G41" i="6"/>
  <c r="G42" i="6"/>
  <c r="G43" i="6"/>
  <c r="M13" i="6"/>
  <c r="G44" i="6"/>
  <c r="G45" i="6"/>
  <c r="G46" i="6"/>
  <c r="G47" i="6"/>
  <c r="M14" i="6"/>
  <c r="G48" i="6"/>
  <c r="G49" i="6"/>
  <c r="G50" i="6"/>
  <c r="G51" i="6"/>
  <c r="M15" i="6"/>
  <c r="G52" i="6"/>
  <c r="G53" i="6"/>
  <c r="G54" i="6"/>
  <c r="G55" i="6"/>
  <c r="M16" i="6"/>
  <c r="G56" i="6"/>
  <c r="G57" i="6"/>
  <c r="G58" i="6"/>
  <c r="G59" i="6"/>
  <c r="M17" i="6"/>
  <c r="G60" i="6"/>
  <c r="G61" i="6"/>
  <c r="G62" i="6"/>
  <c r="G63" i="6"/>
  <c r="M18" i="6"/>
  <c r="G64" i="6"/>
  <c r="G65" i="6"/>
  <c r="G66" i="6"/>
  <c r="G67" i="6"/>
  <c r="M19" i="6"/>
  <c r="G68" i="6"/>
  <c r="G69" i="6"/>
  <c r="G70" i="6"/>
  <c r="G71" i="6"/>
  <c r="M20" i="6"/>
  <c r="G72" i="6"/>
  <c r="G73" i="6"/>
  <c r="G74" i="6"/>
  <c r="G75" i="6"/>
  <c r="M21" i="6"/>
  <c r="G76" i="6"/>
  <c r="G77" i="6"/>
  <c r="G78" i="6"/>
  <c r="G79" i="6"/>
  <c r="M22" i="6"/>
  <c r="G80" i="6"/>
  <c r="G81" i="6"/>
  <c r="G82" i="6"/>
  <c r="G83" i="6"/>
  <c r="M23" i="6"/>
  <c r="G84" i="6"/>
  <c r="G85" i="6"/>
  <c r="G86" i="6"/>
  <c r="G87" i="6"/>
  <c r="M24" i="6"/>
  <c r="G88" i="6"/>
  <c r="G89" i="6"/>
  <c r="G90" i="6"/>
  <c r="G91" i="6"/>
  <c r="M25" i="6"/>
  <c r="G92" i="6"/>
  <c r="G93" i="6"/>
  <c r="G94" i="6"/>
  <c r="G95" i="6"/>
  <c r="M26" i="6"/>
  <c r="G96" i="6"/>
  <c r="G97" i="6"/>
  <c r="G98" i="6"/>
  <c r="G99" i="6"/>
  <c r="M27" i="6"/>
  <c r="G100" i="6"/>
  <c r="G101" i="6"/>
  <c r="G102" i="6"/>
  <c r="G103" i="6"/>
  <c r="M28" i="6"/>
  <c r="G104" i="6"/>
  <c r="G105" i="6"/>
  <c r="G106" i="6"/>
  <c r="G107" i="6"/>
  <c r="M29" i="6"/>
  <c r="G3" i="6"/>
  <c r="B145" i="5"/>
  <c r="B144" i="5"/>
  <c r="B143" i="5"/>
  <c r="B142" i="5"/>
  <c r="B141" i="5"/>
  <c r="B140" i="5"/>
  <c r="B139" i="5"/>
  <c r="B138" i="5"/>
  <c r="B137" i="5"/>
  <c r="B136" i="5"/>
  <c r="B135" i="5"/>
  <c r="B134" i="5"/>
  <c r="K104" i="6"/>
  <c r="K105" i="6"/>
  <c r="K106" i="6"/>
  <c r="K107" i="6"/>
  <c r="Q29" i="6"/>
  <c r="J104" i="6"/>
  <c r="J105" i="6"/>
  <c r="J106" i="6"/>
  <c r="J107" i="6"/>
  <c r="P29" i="6"/>
  <c r="I104" i="6"/>
  <c r="I105" i="6"/>
  <c r="I106" i="6"/>
  <c r="I107" i="6"/>
  <c r="O29" i="6"/>
  <c r="H104" i="6"/>
  <c r="H105" i="6"/>
  <c r="H106" i="6"/>
  <c r="H107" i="6"/>
  <c r="N29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100" i="6"/>
  <c r="K101" i="6"/>
  <c r="K102" i="6"/>
  <c r="K103" i="6"/>
  <c r="Q28" i="6"/>
  <c r="J100" i="6"/>
  <c r="J101" i="6"/>
  <c r="J102" i="6"/>
  <c r="J103" i="6"/>
  <c r="P28" i="6"/>
  <c r="I100" i="6"/>
  <c r="I101" i="6"/>
  <c r="I102" i="6"/>
  <c r="I103" i="6"/>
  <c r="O28" i="6"/>
  <c r="H100" i="6"/>
  <c r="H101" i="6"/>
  <c r="H102" i="6"/>
  <c r="H103" i="6"/>
  <c r="N28" i="6"/>
  <c r="K96" i="6"/>
  <c r="K97" i="6"/>
  <c r="K98" i="6"/>
  <c r="K99" i="6"/>
  <c r="Q27" i="6"/>
  <c r="J96" i="6"/>
  <c r="J97" i="6"/>
  <c r="J98" i="6"/>
  <c r="J99" i="6"/>
  <c r="P27" i="6"/>
  <c r="I96" i="6"/>
  <c r="I97" i="6"/>
  <c r="I98" i="6"/>
  <c r="I99" i="6"/>
  <c r="O27" i="6"/>
  <c r="H96" i="6"/>
  <c r="H97" i="6"/>
  <c r="H98" i="6"/>
  <c r="H99" i="6"/>
  <c r="N27" i="6"/>
  <c r="K92" i="6"/>
  <c r="K93" i="6"/>
  <c r="K94" i="6"/>
  <c r="K95" i="6"/>
  <c r="Q26" i="6"/>
  <c r="J92" i="6"/>
  <c r="J93" i="6"/>
  <c r="J94" i="6"/>
  <c r="J95" i="6"/>
  <c r="P26" i="6"/>
  <c r="I92" i="6"/>
  <c r="I93" i="6"/>
  <c r="I94" i="6"/>
  <c r="I95" i="6"/>
  <c r="O26" i="6"/>
  <c r="H92" i="6"/>
  <c r="H93" i="6"/>
  <c r="H94" i="6"/>
  <c r="H95" i="6"/>
  <c r="N26" i="6"/>
  <c r="K88" i="6"/>
  <c r="K89" i="6"/>
  <c r="K90" i="6"/>
  <c r="K91" i="6"/>
  <c r="Q25" i="6"/>
  <c r="J88" i="6"/>
  <c r="J89" i="6"/>
  <c r="J90" i="6"/>
  <c r="J91" i="6"/>
  <c r="P25" i="6"/>
  <c r="I88" i="6"/>
  <c r="I89" i="6"/>
  <c r="I90" i="6"/>
  <c r="I91" i="6"/>
  <c r="O25" i="6"/>
  <c r="H88" i="6"/>
  <c r="H89" i="6"/>
  <c r="H90" i="6"/>
  <c r="H91" i="6"/>
  <c r="N25" i="6"/>
  <c r="K84" i="6"/>
  <c r="K85" i="6"/>
  <c r="K86" i="6"/>
  <c r="K87" i="6"/>
  <c r="Q24" i="6"/>
  <c r="J84" i="6"/>
  <c r="J85" i="6"/>
  <c r="J86" i="6"/>
  <c r="J87" i="6"/>
  <c r="P24" i="6"/>
  <c r="I84" i="6"/>
  <c r="I85" i="6"/>
  <c r="I86" i="6"/>
  <c r="I87" i="6"/>
  <c r="O24" i="6"/>
  <c r="H84" i="6"/>
  <c r="H85" i="6"/>
  <c r="H86" i="6"/>
  <c r="H87" i="6"/>
  <c r="N24" i="6"/>
  <c r="K80" i="6"/>
  <c r="K81" i="6"/>
  <c r="K82" i="6"/>
  <c r="K83" i="6"/>
  <c r="Q23" i="6"/>
  <c r="J80" i="6"/>
  <c r="J81" i="6"/>
  <c r="J82" i="6"/>
  <c r="J83" i="6"/>
  <c r="P23" i="6"/>
  <c r="I80" i="6"/>
  <c r="I81" i="6"/>
  <c r="I82" i="6"/>
  <c r="I83" i="6"/>
  <c r="O23" i="6"/>
  <c r="H80" i="6"/>
  <c r="H81" i="6"/>
  <c r="H82" i="6"/>
  <c r="H83" i="6"/>
  <c r="N23" i="6"/>
  <c r="K76" i="6"/>
  <c r="K77" i="6"/>
  <c r="K78" i="6"/>
  <c r="K79" i="6"/>
  <c r="Q22" i="6"/>
  <c r="J76" i="6"/>
  <c r="J77" i="6"/>
  <c r="J78" i="6"/>
  <c r="J79" i="6"/>
  <c r="P22" i="6"/>
  <c r="I76" i="6"/>
  <c r="I77" i="6"/>
  <c r="I78" i="6"/>
  <c r="I79" i="6"/>
  <c r="O22" i="6"/>
  <c r="H76" i="6"/>
  <c r="H77" i="6"/>
  <c r="H78" i="6"/>
  <c r="H79" i="6"/>
  <c r="N22" i="6"/>
  <c r="K72" i="6"/>
  <c r="K73" i="6"/>
  <c r="K74" i="6"/>
  <c r="K75" i="6"/>
  <c r="Q21" i="6"/>
  <c r="J72" i="6"/>
  <c r="J73" i="6"/>
  <c r="J74" i="6"/>
  <c r="J75" i="6"/>
  <c r="P21" i="6"/>
  <c r="I72" i="6"/>
  <c r="I73" i="6"/>
  <c r="I74" i="6"/>
  <c r="I75" i="6"/>
  <c r="O21" i="6"/>
  <c r="H72" i="6"/>
  <c r="H73" i="6"/>
  <c r="H74" i="6"/>
  <c r="H75" i="6"/>
  <c r="N21" i="6"/>
  <c r="K68" i="6"/>
  <c r="K69" i="6"/>
  <c r="K70" i="6"/>
  <c r="K71" i="6"/>
  <c r="Q20" i="6"/>
  <c r="J68" i="6"/>
  <c r="J69" i="6"/>
  <c r="J70" i="6"/>
  <c r="J71" i="6"/>
  <c r="P20" i="6"/>
  <c r="I68" i="6"/>
  <c r="I69" i="6"/>
  <c r="I70" i="6"/>
  <c r="I71" i="6"/>
  <c r="O20" i="6"/>
  <c r="H68" i="6"/>
  <c r="H69" i="6"/>
  <c r="H70" i="6"/>
  <c r="H71" i="6"/>
  <c r="N20" i="6"/>
  <c r="K64" i="6"/>
  <c r="K65" i="6"/>
  <c r="K66" i="6"/>
  <c r="K67" i="6"/>
  <c r="Q19" i="6"/>
  <c r="J64" i="6"/>
  <c r="J65" i="6"/>
  <c r="J66" i="6"/>
  <c r="J67" i="6"/>
  <c r="P19" i="6"/>
  <c r="I64" i="6"/>
  <c r="I65" i="6"/>
  <c r="I66" i="6"/>
  <c r="I67" i="6"/>
  <c r="O19" i="6"/>
  <c r="H64" i="6"/>
  <c r="H65" i="6"/>
  <c r="H66" i="6"/>
  <c r="H67" i="6"/>
  <c r="N19" i="6"/>
  <c r="K60" i="6"/>
  <c r="K61" i="6"/>
  <c r="K62" i="6"/>
  <c r="K63" i="6"/>
  <c r="Q18" i="6"/>
  <c r="J60" i="6"/>
  <c r="J61" i="6"/>
  <c r="J62" i="6"/>
  <c r="J63" i="6"/>
  <c r="P18" i="6"/>
  <c r="I60" i="6"/>
  <c r="I61" i="6"/>
  <c r="I62" i="6"/>
  <c r="I63" i="6"/>
  <c r="O18" i="6"/>
  <c r="H60" i="6"/>
  <c r="H61" i="6"/>
  <c r="H62" i="6"/>
  <c r="H63" i="6"/>
  <c r="N18" i="6"/>
  <c r="K56" i="6"/>
  <c r="K57" i="6"/>
  <c r="K58" i="6"/>
  <c r="K59" i="6"/>
  <c r="Q17" i="6"/>
  <c r="J56" i="6"/>
  <c r="J57" i="6"/>
  <c r="J58" i="6"/>
  <c r="J59" i="6"/>
  <c r="P17" i="6"/>
  <c r="I56" i="6"/>
  <c r="I57" i="6"/>
  <c r="I58" i="6"/>
  <c r="I59" i="6"/>
  <c r="O17" i="6"/>
  <c r="H56" i="6"/>
  <c r="H57" i="6"/>
  <c r="H58" i="6"/>
  <c r="H59" i="6"/>
  <c r="N17" i="6"/>
  <c r="K52" i="6"/>
  <c r="K53" i="6"/>
  <c r="K54" i="6"/>
  <c r="K55" i="6"/>
  <c r="Q16" i="6"/>
  <c r="J52" i="6"/>
  <c r="J53" i="6"/>
  <c r="J54" i="6"/>
  <c r="J55" i="6"/>
  <c r="P16" i="6"/>
  <c r="I52" i="6"/>
  <c r="I53" i="6"/>
  <c r="I54" i="6"/>
  <c r="I55" i="6"/>
  <c r="O16" i="6"/>
  <c r="H52" i="6"/>
  <c r="H53" i="6"/>
  <c r="H54" i="6"/>
  <c r="H55" i="6"/>
  <c r="N16" i="6"/>
  <c r="K48" i="6"/>
  <c r="K49" i="6"/>
  <c r="K50" i="6"/>
  <c r="K51" i="6"/>
  <c r="Q15" i="6"/>
  <c r="J48" i="6"/>
  <c r="J49" i="6"/>
  <c r="J50" i="6"/>
  <c r="J51" i="6"/>
  <c r="P15" i="6"/>
  <c r="I48" i="6"/>
  <c r="I49" i="6"/>
  <c r="I50" i="6"/>
  <c r="I51" i="6"/>
  <c r="O15" i="6"/>
  <c r="H48" i="6"/>
  <c r="H49" i="6"/>
  <c r="H50" i="6"/>
  <c r="H51" i="6"/>
  <c r="N15" i="6"/>
  <c r="K44" i="6"/>
  <c r="K45" i="6"/>
  <c r="K46" i="6"/>
  <c r="K47" i="6"/>
  <c r="Q14" i="6"/>
  <c r="J44" i="6"/>
  <c r="J45" i="6"/>
  <c r="J46" i="6"/>
  <c r="J47" i="6"/>
  <c r="P14" i="6"/>
  <c r="I44" i="6"/>
  <c r="I45" i="6"/>
  <c r="I46" i="6"/>
  <c r="I47" i="6"/>
  <c r="O14" i="6"/>
  <c r="H44" i="6"/>
  <c r="H45" i="6"/>
  <c r="H46" i="6"/>
  <c r="H47" i="6"/>
  <c r="N14" i="6"/>
  <c r="K40" i="6"/>
  <c r="K41" i="6"/>
  <c r="K42" i="6"/>
  <c r="K43" i="6"/>
  <c r="Q13" i="6"/>
  <c r="J40" i="6"/>
  <c r="J41" i="6"/>
  <c r="J42" i="6"/>
  <c r="J43" i="6"/>
  <c r="P13" i="6"/>
  <c r="I40" i="6"/>
  <c r="I41" i="6"/>
  <c r="I42" i="6"/>
  <c r="I43" i="6"/>
  <c r="O13" i="6"/>
  <c r="H40" i="6"/>
  <c r="H41" i="6"/>
  <c r="H42" i="6"/>
  <c r="H43" i="6"/>
  <c r="N13" i="6"/>
  <c r="K36" i="6"/>
  <c r="K37" i="6"/>
  <c r="K38" i="6"/>
  <c r="K39" i="6"/>
  <c r="Q12" i="6"/>
  <c r="J36" i="6"/>
  <c r="J37" i="6"/>
  <c r="J38" i="6"/>
  <c r="J39" i="6"/>
  <c r="P12" i="6"/>
  <c r="I36" i="6"/>
  <c r="I37" i="6"/>
  <c r="I38" i="6"/>
  <c r="I39" i="6"/>
  <c r="O12" i="6"/>
  <c r="H36" i="6"/>
  <c r="H37" i="6"/>
  <c r="H38" i="6"/>
  <c r="H39" i="6"/>
  <c r="N12" i="6"/>
  <c r="K32" i="6"/>
  <c r="K33" i="6"/>
  <c r="K34" i="6"/>
  <c r="K35" i="6"/>
  <c r="Q11" i="6"/>
  <c r="J32" i="6"/>
  <c r="J33" i="6"/>
  <c r="J34" i="6"/>
  <c r="J35" i="6"/>
  <c r="P11" i="6"/>
  <c r="I32" i="6"/>
  <c r="I33" i="6"/>
  <c r="I34" i="6"/>
  <c r="I35" i="6"/>
  <c r="O11" i="6"/>
  <c r="H32" i="6"/>
  <c r="H33" i="6"/>
  <c r="H34" i="6"/>
  <c r="H35" i="6"/>
  <c r="N11" i="6"/>
  <c r="K28" i="6"/>
  <c r="K29" i="6"/>
  <c r="K30" i="6"/>
  <c r="K31" i="6"/>
  <c r="Q10" i="6"/>
  <c r="J28" i="6"/>
  <c r="J29" i="6"/>
  <c r="J30" i="6"/>
  <c r="J31" i="6"/>
  <c r="P10" i="6"/>
  <c r="I28" i="6"/>
  <c r="I29" i="6"/>
  <c r="I30" i="6"/>
  <c r="I31" i="6"/>
  <c r="O10" i="6"/>
  <c r="H28" i="6"/>
  <c r="H29" i="6"/>
  <c r="H30" i="6"/>
  <c r="H31" i="6"/>
  <c r="N10" i="6"/>
  <c r="K24" i="6"/>
  <c r="K25" i="6"/>
  <c r="K26" i="6"/>
  <c r="K27" i="6"/>
  <c r="Q9" i="6"/>
  <c r="J24" i="6"/>
  <c r="J25" i="6"/>
  <c r="J26" i="6"/>
  <c r="J27" i="6"/>
  <c r="P9" i="6"/>
  <c r="I24" i="6"/>
  <c r="I25" i="6"/>
  <c r="I26" i="6"/>
  <c r="I27" i="6"/>
  <c r="O9" i="6"/>
  <c r="H24" i="6"/>
  <c r="H25" i="6"/>
  <c r="H26" i="6"/>
  <c r="H27" i="6"/>
  <c r="N9" i="6"/>
  <c r="K20" i="6"/>
  <c r="K21" i="6"/>
  <c r="K22" i="6"/>
  <c r="K23" i="6"/>
  <c r="Q8" i="6"/>
  <c r="J20" i="6"/>
  <c r="J21" i="6"/>
  <c r="J22" i="6"/>
  <c r="J23" i="6"/>
  <c r="P8" i="6"/>
  <c r="I20" i="6"/>
  <c r="I21" i="6"/>
  <c r="I22" i="6"/>
  <c r="I23" i="6"/>
  <c r="O8" i="6"/>
  <c r="H20" i="6"/>
  <c r="H21" i="6"/>
  <c r="H22" i="6"/>
  <c r="H23" i="6"/>
  <c r="N8" i="6"/>
  <c r="K16" i="6"/>
  <c r="K17" i="6"/>
  <c r="K18" i="6"/>
  <c r="K19" i="6"/>
  <c r="Q7" i="6"/>
  <c r="J16" i="6"/>
  <c r="J17" i="6"/>
  <c r="J18" i="6"/>
  <c r="J19" i="6"/>
  <c r="P7" i="6"/>
  <c r="I16" i="6"/>
  <c r="I17" i="6"/>
  <c r="I18" i="6"/>
  <c r="I19" i="6"/>
  <c r="O7" i="6"/>
  <c r="H16" i="6"/>
  <c r="H17" i="6"/>
  <c r="H18" i="6"/>
  <c r="H19" i="6"/>
  <c r="N7" i="6"/>
  <c r="K12" i="6"/>
  <c r="K13" i="6"/>
  <c r="K14" i="6"/>
  <c r="K15" i="6"/>
  <c r="Q6" i="6"/>
  <c r="J12" i="6"/>
  <c r="J13" i="6"/>
  <c r="J14" i="6"/>
  <c r="J15" i="6"/>
  <c r="P6" i="6"/>
  <c r="I12" i="6"/>
  <c r="I13" i="6"/>
  <c r="I14" i="6"/>
  <c r="I15" i="6"/>
  <c r="O6" i="6"/>
  <c r="H12" i="6"/>
  <c r="H13" i="6"/>
  <c r="H14" i="6"/>
  <c r="H15" i="6"/>
  <c r="N6" i="6"/>
  <c r="K8" i="6"/>
  <c r="K9" i="6"/>
  <c r="K10" i="6"/>
  <c r="K11" i="6"/>
  <c r="Q5" i="6"/>
  <c r="J8" i="6"/>
  <c r="J9" i="6"/>
  <c r="J10" i="6"/>
  <c r="J11" i="6"/>
  <c r="P5" i="6"/>
  <c r="I8" i="6"/>
  <c r="I9" i="6"/>
  <c r="I10" i="6"/>
  <c r="I11" i="6"/>
  <c r="O5" i="6"/>
  <c r="H8" i="6"/>
  <c r="H9" i="6"/>
  <c r="H10" i="6"/>
  <c r="H11" i="6"/>
  <c r="N5" i="6"/>
  <c r="K4" i="6"/>
  <c r="K5" i="6"/>
  <c r="K6" i="6"/>
  <c r="K7" i="6"/>
  <c r="Q4" i="6"/>
  <c r="J4" i="6"/>
  <c r="J5" i="6"/>
  <c r="J6" i="6"/>
  <c r="J7" i="6"/>
  <c r="P4" i="6"/>
  <c r="I4" i="6"/>
  <c r="I5" i="6"/>
  <c r="I6" i="6"/>
  <c r="I7" i="6"/>
  <c r="O4" i="6"/>
  <c r="H4" i="6"/>
  <c r="H5" i="6"/>
  <c r="H6" i="6"/>
  <c r="H7" i="6"/>
  <c r="N4" i="6"/>
  <c r="AU104" i="6"/>
  <c r="AU105" i="6"/>
  <c r="AU106" i="6"/>
  <c r="AU107" i="6"/>
  <c r="BA29" i="6"/>
  <c r="AT104" i="6"/>
  <c r="AT105" i="6"/>
  <c r="AT106" i="6"/>
  <c r="AT107" i="6"/>
  <c r="AZ29" i="6"/>
  <c r="AS104" i="6"/>
  <c r="AS105" i="6"/>
  <c r="AS106" i="6"/>
  <c r="AS107" i="6"/>
  <c r="AY29" i="6"/>
  <c r="AR104" i="6"/>
  <c r="AR105" i="6"/>
  <c r="AR106" i="6"/>
  <c r="AR107" i="6"/>
  <c r="AX29" i="6"/>
  <c r="AQ104" i="6"/>
  <c r="AQ105" i="6"/>
  <c r="AQ106" i="6"/>
  <c r="AQ107" i="6"/>
  <c r="AW29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U100" i="6"/>
  <c r="AU101" i="6"/>
  <c r="AU102" i="6"/>
  <c r="AU103" i="6"/>
  <c r="BA28" i="6"/>
  <c r="AT100" i="6"/>
  <c r="AT101" i="6"/>
  <c r="AT102" i="6"/>
  <c r="AT103" i="6"/>
  <c r="AZ28" i="6"/>
  <c r="AS100" i="6"/>
  <c r="AS101" i="6"/>
  <c r="AS102" i="6"/>
  <c r="AS103" i="6"/>
  <c r="AY28" i="6"/>
  <c r="AR100" i="6"/>
  <c r="AR101" i="6"/>
  <c r="AR102" i="6"/>
  <c r="AR103" i="6"/>
  <c r="AX28" i="6"/>
  <c r="AQ100" i="6"/>
  <c r="AQ101" i="6"/>
  <c r="AQ102" i="6"/>
  <c r="AQ103" i="6"/>
  <c r="AW28" i="6"/>
  <c r="AU96" i="6"/>
  <c r="AU97" i="6"/>
  <c r="AU98" i="6"/>
  <c r="AU99" i="6"/>
  <c r="BA27" i="6"/>
  <c r="AT96" i="6"/>
  <c r="AT97" i="6"/>
  <c r="AT98" i="6"/>
  <c r="AT99" i="6"/>
  <c r="AZ27" i="6"/>
  <c r="AS96" i="6"/>
  <c r="AS97" i="6"/>
  <c r="AS98" i="6"/>
  <c r="AS99" i="6"/>
  <c r="AY27" i="6"/>
  <c r="AR96" i="6"/>
  <c r="AR97" i="6"/>
  <c r="AR98" i="6"/>
  <c r="AR99" i="6"/>
  <c r="AX27" i="6"/>
  <c r="AQ96" i="6"/>
  <c r="AQ97" i="6"/>
  <c r="AQ98" i="6"/>
  <c r="AQ99" i="6"/>
  <c r="AW27" i="6"/>
  <c r="AU92" i="6"/>
  <c r="AU93" i="6"/>
  <c r="AU94" i="6"/>
  <c r="AU95" i="6"/>
  <c r="BA26" i="6"/>
  <c r="AT92" i="6"/>
  <c r="AT93" i="6"/>
  <c r="AT94" i="6"/>
  <c r="AT95" i="6"/>
  <c r="AZ26" i="6"/>
  <c r="AS92" i="6"/>
  <c r="AS93" i="6"/>
  <c r="AS94" i="6"/>
  <c r="AS95" i="6"/>
  <c r="AY26" i="6"/>
  <c r="AR92" i="6"/>
  <c r="AR93" i="6"/>
  <c r="AR94" i="6"/>
  <c r="AR95" i="6"/>
  <c r="AX26" i="6"/>
  <c r="AQ92" i="6"/>
  <c r="AQ93" i="6"/>
  <c r="AQ94" i="6"/>
  <c r="AQ95" i="6"/>
  <c r="AW26" i="6"/>
  <c r="AU88" i="6"/>
  <c r="AU89" i="6"/>
  <c r="AU90" i="6"/>
  <c r="AU91" i="6"/>
  <c r="BA25" i="6"/>
  <c r="AT88" i="6"/>
  <c r="AT89" i="6"/>
  <c r="AT90" i="6"/>
  <c r="AT91" i="6"/>
  <c r="AZ25" i="6"/>
  <c r="AS88" i="6"/>
  <c r="AS89" i="6"/>
  <c r="AS90" i="6"/>
  <c r="AS91" i="6"/>
  <c r="AY25" i="6"/>
  <c r="AR88" i="6"/>
  <c r="AR89" i="6"/>
  <c r="AR90" i="6"/>
  <c r="AR91" i="6"/>
  <c r="AX25" i="6"/>
  <c r="AQ88" i="6"/>
  <c r="AQ89" i="6"/>
  <c r="AQ90" i="6"/>
  <c r="AQ91" i="6"/>
  <c r="AW25" i="6"/>
  <c r="AU84" i="6"/>
  <c r="AU85" i="6"/>
  <c r="AU86" i="6"/>
  <c r="AU87" i="6"/>
  <c r="BA24" i="6"/>
  <c r="AT84" i="6"/>
  <c r="AT85" i="6"/>
  <c r="AT86" i="6"/>
  <c r="AT87" i="6"/>
  <c r="AZ24" i="6"/>
  <c r="AS84" i="6"/>
  <c r="AS85" i="6"/>
  <c r="AS86" i="6"/>
  <c r="AS87" i="6"/>
  <c r="AY24" i="6"/>
  <c r="AR84" i="6"/>
  <c r="AR85" i="6"/>
  <c r="AR86" i="6"/>
  <c r="AR87" i="6"/>
  <c r="AX24" i="6"/>
  <c r="AQ84" i="6"/>
  <c r="AQ85" i="6"/>
  <c r="AQ86" i="6"/>
  <c r="AQ87" i="6"/>
  <c r="AW24" i="6"/>
  <c r="AU80" i="6"/>
  <c r="AU81" i="6"/>
  <c r="AU82" i="6"/>
  <c r="AU83" i="6"/>
  <c r="BA23" i="6"/>
  <c r="AT80" i="6"/>
  <c r="AT81" i="6"/>
  <c r="AT82" i="6"/>
  <c r="AT83" i="6"/>
  <c r="AZ23" i="6"/>
  <c r="AS80" i="6"/>
  <c r="AS81" i="6"/>
  <c r="AS82" i="6"/>
  <c r="AS83" i="6"/>
  <c r="AY23" i="6"/>
  <c r="AR80" i="6"/>
  <c r="AR81" i="6"/>
  <c r="AR82" i="6"/>
  <c r="AR83" i="6"/>
  <c r="AX23" i="6"/>
  <c r="AQ80" i="6"/>
  <c r="AQ81" i="6"/>
  <c r="AQ82" i="6"/>
  <c r="AQ83" i="6"/>
  <c r="AW23" i="6"/>
  <c r="AU76" i="6"/>
  <c r="AU77" i="6"/>
  <c r="AU78" i="6"/>
  <c r="AU79" i="6"/>
  <c r="BA22" i="6"/>
  <c r="AT76" i="6"/>
  <c r="AT77" i="6"/>
  <c r="AT78" i="6"/>
  <c r="AT79" i="6"/>
  <c r="AZ22" i="6"/>
  <c r="AS76" i="6"/>
  <c r="AS77" i="6"/>
  <c r="AS78" i="6"/>
  <c r="AS79" i="6"/>
  <c r="AY22" i="6"/>
  <c r="AR76" i="6"/>
  <c r="AR77" i="6"/>
  <c r="AR78" i="6"/>
  <c r="AR79" i="6"/>
  <c r="AX22" i="6"/>
  <c r="AQ76" i="6"/>
  <c r="AQ77" i="6"/>
  <c r="AQ78" i="6"/>
  <c r="AQ79" i="6"/>
  <c r="AW22" i="6"/>
  <c r="AU72" i="6"/>
  <c r="AU73" i="6"/>
  <c r="AU74" i="6"/>
  <c r="AU75" i="6"/>
  <c r="BA21" i="6"/>
  <c r="AT72" i="6"/>
  <c r="AT73" i="6"/>
  <c r="AT74" i="6"/>
  <c r="AT75" i="6"/>
  <c r="AZ21" i="6"/>
  <c r="AS72" i="6"/>
  <c r="AS73" i="6"/>
  <c r="AS74" i="6"/>
  <c r="AS75" i="6"/>
  <c r="AY21" i="6"/>
  <c r="AR72" i="6"/>
  <c r="AR73" i="6"/>
  <c r="AR74" i="6"/>
  <c r="AR75" i="6"/>
  <c r="AX21" i="6"/>
  <c r="AQ72" i="6"/>
  <c r="AQ73" i="6"/>
  <c r="AQ74" i="6"/>
  <c r="AQ75" i="6"/>
  <c r="AW21" i="6"/>
  <c r="AU68" i="6"/>
  <c r="AU69" i="6"/>
  <c r="AU70" i="6"/>
  <c r="AU71" i="6"/>
  <c r="BA20" i="6"/>
  <c r="AT68" i="6"/>
  <c r="AT69" i="6"/>
  <c r="AT70" i="6"/>
  <c r="AT71" i="6"/>
  <c r="AZ20" i="6"/>
  <c r="AS68" i="6"/>
  <c r="AS69" i="6"/>
  <c r="AS70" i="6"/>
  <c r="AS71" i="6"/>
  <c r="AY20" i="6"/>
  <c r="AR68" i="6"/>
  <c r="AR69" i="6"/>
  <c r="AR70" i="6"/>
  <c r="AR71" i="6"/>
  <c r="AX20" i="6"/>
  <c r="AQ68" i="6"/>
  <c r="AQ69" i="6"/>
  <c r="AQ70" i="6"/>
  <c r="AQ71" i="6"/>
  <c r="AW20" i="6"/>
  <c r="AU64" i="6"/>
  <c r="AU65" i="6"/>
  <c r="AU66" i="6"/>
  <c r="AU67" i="6"/>
  <c r="BA19" i="6"/>
  <c r="AT64" i="6"/>
  <c r="AT65" i="6"/>
  <c r="AT66" i="6"/>
  <c r="AT67" i="6"/>
  <c r="AZ19" i="6"/>
  <c r="AS64" i="6"/>
  <c r="AS65" i="6"/>
  <c r="AS66" i="6"/>
  <c r="AS67" i="6"/>
  <c r="AY19" i="6"/>
  <c r="AR64" i="6"/>
  <c r="AR65" i="6"/>
  <c r="AR66" i="6"/>
  <c r="AR67" i="6"/>
  <c r="AX19" i="6"/>
  <c r="AQ64" i="6"/>
  <c r="AQ65" i="6"/>
  <c r="AQ66" i="6"/>
  <c r="AQ67" i="6"/>
  <c r="AW19" i="6"/>
  <c r="AU60" i="6"/>
  <c r="AU61" i="6"/>
  <c r="AU62" i="6"/>
  <c r="AU63" i="6"/>
  <c r="BA18" i="6"/>
  <c r="AT60" i="6"/>
  <c r="AT61" i="6"/>
  <c r="AT62" i="6"/>
  <c r="AT63" i="6"/>
  <c r="AZ18" i="6"/>
  <c r="AS60" i="6"/>
  <c r="AS61" i="6"/>
  <c r="AS62" i="6"/>
  <c r="AS63" i="6"/>
  <c r="AY18" i="6"/>
  <c r="AR60" i="6"/>
  <c r="AR61" i="6"/>
  <c r="AR62" i="6"/>
  <c r="AR63" i="6"/>
  <c r="AX18" i="6"/>
  <c r="AQ60" i="6"/>
  <c r="AQ61" i="6"/>
  <c r="AQ62" i="6"/>
  <c r="AQ63" i="6"/>
  <c r="AW18" i="6"/>
  <c r="AU56" i="6"/>
  <c r="AU57" i="6"/>
  <c r="AU58" i="6"/>
  <c r="AU59" i="6"/>
  <c r="BA17" i="6"/>
  <c r="AT56" i="6"/>
  <c r="AT57" i="6"/>
  <c r="AT58" i="6"/>
  <c r="AT59" i="6"/>
  <c r="AZ17" i="6"/>
  <c r="AS56" i="6"/>
  <c r="AS57" i="6"/>
  <c r="AS58" i="6"/>
  <c r="AS59" i="6"/>
  <c r="AY17" i="6"/>
  <c r="AR56" i="6"/>
  <c r="AR57" i="6"/>
  <c r="AR58" i="6"/>
  <c r="AR59" i="6"/>
  <c r="AX17" i="6"/>
  <c r="AQ56" i="6"/>
  <c r="AQ57" i="6"/>
  <c r="AQ58" i="6"/>
  <c r="AQ59" i="6"/>
  <c r="AW17" i="6"/>
  <c r="AU52" i="6"/>
  <c r="AU53" i="6"/>
  <c r="AU54" i="6"/>
  <c r="AU55" i="6"/>
  <c r="BA16" i="6"/>
  <c r="AT52" i="6"/>
  <c r="AT53" i="6"/>
  <c r="AT54" i="6"/>
  <c r="AT55" i="6"/>
  <c r="AZ16" i="6"/>
  <c r="AS52" i="6"/>
  <c r="AS53" i="6"/>
  <c r="AS54" i="6"/>
  <c r="AS55" i="6"/>
  <c r="AY16" i="6"/>
  <c r="AR52" i="6"/>
  <c r="AR53" i="6"/>
  <c r="AR54" i="6"/>
  <c r="AR55" i="6"/>
  <c r="AX16" i="6"/>
  <c r="AQ52" i="6"/>
  <c r="AQ53" i="6"/>
  <c r="AQ54" i="6"/>
  <c r="AQ55" i="6"/>
  <c r="AW16" i="6"/>
  <c r="AU48" i="6"/>
  <c r="AU49" i="6"/>
  <c r="AU50" i="6"/>
  <c r="AU51" i="6"/>
  <c r="BA15" i="6"/>
  <c r="AT48" i="6"/>
  <c r="AT49" i="6"/>
  <c r="AT50" i="6"/>
  <c r="AT51" i="6"/>
  <c r="AZ15" i="6"/>
  <c r="AS48" i="6"/>
  <c r="AS49" i="6"/>
  <c r="AS50" i="6"/>
  <c r="AS51" i="6"/>
  <c r="AY15" i="6"/>
  <c r="AR48" i="6"/>
  <c r="AR49" i="6"/>
  <c r="AR50" i="6"/>
  <c r="AR51" i="6"/>
  <c r="AX15" i="6"/>
  <c r="AQ48" i="6"/>
  <c r="AQ49" i="6"/>
  <c r="AQ50" i="6"/>
  <c r="AQ51" i="6"/>
  <c r="AW15" i="6"/>
  <c r="AU44" i="6"/>
  <c r="AU45" i="6"/>
  <c r="AU46" i="6"/>
  <c r="AU47" i="6"/>
  <c r="BA14" i="6"/>
  <c r="AT44" i="6"/>
  <c r="AT45" i="6"/>
  <c r="AT46" i="6"/>
  <c r="AT47" i="6"/>
  <c r="AZ14" i="6"/>
  <c r="AS44" i="6"/>
  <c r="AS45" i="6"/>
  <c r="AS46" i="6"/>
  <c r="AS47" i="6"/>
  <c r="AY14" i="6"/>
  <c r="AR44" i="6"/>
  <c r="AR45" i="6"/>
  <c r="AR46" i="6"/>
  <c r="AR47" i="6"/>
  <c r="AX14" i="6"/>
  <c r="AQ44" i="6"/>
  <c r="AQ45" i="6"/>
  <c r="AQ46" i="6"/>
  <c r="AQ47" i="6"/>
  <c r="AW14" i="6"/>
  <c r="AU40" i="6"/>
  <c r="AU41" i="6"/>
  <c r="AU42" i="6"/>
  <c r="AU43" i="6"/>
  <c r="BA13" i="6"/>
  <c r="AT40" i="6"/>
  <c r="AT41" i="6"/>
  <c r="AT42" i="6"/>
  <c r="AT43" i="6"/>
  <c r="AZ13" i="6"/>
  <c r="AS40" i="6"/>
  <c r="AS41" i="6"/>
  <c r="AS42" i="6"/>
  <c r="AS43" i="6"/>
  <c r="AY13" i="6"/>
  <c r="AR40" i="6"/>
  <c r="AR41" i="6"/>
  <c r="AR42" i="6"/>
  <c r="AR43" i="6"/>
  <c r="AX13" i="6"/>
  <c r="AQ40" i="6"/>
  <c r="AQ41" i="6"/>
  <c r="AQ42" i="6"/>
  <c r="AQ43" i="6"/>
  <c r="AW13" i="6"/>
  <c r="AU36" i="6"/>
  <c r="AU37" i="6"/>
  <c r="AU38" i="6"/>
  <c r="AU39" i="6"/>
  <c r="BA12" i="6"/>
  <c r="AT36" i="6"/>
  <c r="AT37" i="6"/>
  <c r="AT38" i="6"/>
  <c r="AT39" i="6"/>
  <c r="AZ12" i="6"/>
  <c r="AS36" i="6"/>
  <c r="AS37" i="6"/>
  <c r="AS38" i="6"/>
  <c r="AS39" i="6"/>
  <c r="AY12" i="6"/>
  <c r="AR36" i="6"/>
  <c r="AR37" i="6"/>
  <c r="AR38" i="6"/>
  <c r="AR39" i="6"/>
  <c r="AX12" i="6"/>
  <c r="AQ36" i="6"/>
  <c r="AQ37" i="6"/>
  <c r="AQ38" i="6"/>
  <c r="AQ39" i="6"/>
  <c r="AW12" i="6"/>
  <c r="AU32" i="6"/>
  <c r="AU33" i="6"/>
  <c r="AU34" i="6"/>
  <c r="AU35" i="6"/>
  <c r="BA11" i="6"/>
  <c r="AT32" i="6"/>
  <c r="AT33" i="6"/>
  <c r="AT34" i="6"/>
  <c r="AT35" i="6"/>
  <c r="AZ11" i="6"/>
  <c r="AS32" i="6"/>
  <c r="AS33" i="6"/>
  <c r="AS34" i="6"/>
  <c r="AS35" i="6"/>
  <c r="AY11" i="6"/>
  <c r="AR32" i="6"/>
  <c r="AR33" i="6"/>
  <c r="AR34" i="6"/>
  <c r="AR35" i="6"/>
  <c r="AX11" i="6"/>
  <c r="AQ32" i="6"/>
  <c r="AQ33" i="6"/>
  <c r="AQ34" i="6"/>
  <c r="AQ35" i="6"/>
  <c r="AW11" i="6"/>
  <c r="AU28" i="6"/>
  <c r="AU29" i="6"/>
  <c r="AU30" i="6"/>
  <c r="AU31" i="6"/>
  <c r="BA10" i="6"/>
  <c r="AT28" i="6"/>
  <c r="AT29" i="6"/>
  <c r="AT30" i="6"/>
  <c r="AT31" i="6"/>
  <c r="AZ10" i="6"/>
  <c r="AS28" i="6"/>
  <c r="AS29" i="6"/>
  <c r="AS30" i="6"/>
  <c r="AS31" i="6"/>
  <c r="AY10" i="6"/>
  <c r="AR28" i="6"/>
  <c r="AR29" i="6"/>
  <c r="AR30" i="6"/>
  <c r="AR31" i="6"/>
  <c r="AX10" i="6"/>
  <c r="AQ28" i="6"/>
  <c r="AQ29" i="6"/>
  <c r="AQ30" i="6"/>
  <c r="AQ31" i="6"/>
  <c r="AW10" i="6"/>
  <c r="AU24" i="6"/>
  <c r="AU25" i="6"/>
  <c r="AU26" i="6"/>
  <c r="AU27" i="6"/>
  <c r="BA9" i="6"/>
  <c r="AT24" i="6"/>
  <c r="AT25" i="6"/>
  <c r="AT26" i="6"/>
  <c r="AT27" i="6"/>
  <c r="AZ9" i="6"/>
  <c r="AS24" i="6"/>
  <c r="AS25" i="6"/>
  <c r="AS26" i="6"/>
  <c r="AS27" i="6"/>
  <c r="AY9" i="6"/>
  <c r="AR24" i="6"/>
  <c r="AR25" i="6"/>
  <c r="AR26" i="6"/>
  <c r="AR27" i="6"/>
  <c r="AX9" i="6"/>
  <c r="AQ24" i="6"/>
  <c r="AQ25" i="6"/>
  <c r="AQ26" i="6"/>
  <c r="AQ27" i="6"/>
  <c r="AW9" i="6"/>
  <c r="AU20" i="6"/>
  <c r="AU21" i="6"/>
  <c r="AU22" i="6"/>
  <c r="AU23" i="6"/>
  <c r="BA8" i="6"/>
  <c r="AT20" i="6"/>
  <c r="AT21" i="6"/>
  <c r="AT22" i="6"/>
  <c r="AT23" i="6"/>
  <c r="AZ8" i="6"/>
  <c r="AS20" i="6"/>
  <c r="AS21" i="6"/>
  <c r="AS22" i="6"/>
  <c r="AS23" i="6"/>
  <c r="AY8" i="6"/>
  <c r="AR20" i="6"/>
  <c r="AR21" i="6"/>
  <c r="AR22" i="6"/>
  <c r="AR23" i="6"/>
  <c r="AX8" i="6"/>
  <c r="AQ20" i="6"/>
  <c r="AQ21" i="6"/>
  <c r="AQ22" i="6"/>
  <c r="AQ23" i="6"/>
  <c r="AW8" i="6"/>
  <c r="AU16" i="6"/>
  <c r="AU17" i="6"/>
  <c r="AU18" i="6"/>
  <c r="AU19" i="6"/>
  <c r="BA7" i="6"/>
  <c r="AT16" i="6"/>
  <c r="AT17" i="6"/>
  <c r="AT18" i="6"/>
  <c r="AT19" i="6"/>
  <c r="AZ7" i="6"/>
  <c r="AS16" i="6"/>
  <c r="AS17" i="6"/>
  <c r="AS18" i="6"/>
  <c r="AS19" i="6"/>
  <c r="AY7" i="6"/>
  <c r="AR16" i="6"/>
  <c r="AR17" i="6"/>
  <c r="AR18" i="6"/>
  <c r="AR19" i="6"/>
  <c r="AX7" i="6"/>
  <c r="AQ16" i="6"/>
  <c r="AQ17" i="6"/>
  <c r="AQ18" i="6"/>
  <c r="AQ19" i="6"/>
  <c r="AW7" i="6"/>
  <c r="AU12" i="6"/>
  <c r="AU13" i="6"/>
  <c r="AU14" i="6"/>
  <c r="AU15" i="6"/>
  <c r="BA6" i="6"/>
  <c r="AT12" i="6"/>
  <c r="AT13" i="6"/>
  <c r="AT14" i="6"/>
  <c r="AT15" i="6"/>
  <c r="AZ6" i="6"/>
  <c r="AS12" i="6"/>
  <c r="AS13" i="6"/>
  <c r="AS14" i="6"/>
  <c r="AS15" i="6"/>
  <c r="AY6" i="6"/>
  <c r="AR12" i="6"/>
  <c r="AR13" i="6"/>
  <c r="AR14" i="6"/>
  <c r="AR15" i="6"/>
  <c r="AX6" i="6"/>
  <c r="AQ12" i="6"/>
  <c r="AQ13" i="6"/>
  <c r="AQ14" i="6"/>
  <c r="AQ15" i="6"/>
  <c r="AW6" i="6"/>
  <c r="AU8" i="6"/>
  <c r="AU9" i="6"/>
  <c r="AU10" i="6"/>
  <c r="AU11" i="6"/>
  <c r="BA5" i="6"/>
  <c r="AT8" i="6"/>
  <c r="AT9" i="6"/>
  <c r="AT10" i="6"/>
  <c r="AT11" i="6"/>
  <c r="AZ5" i="6"/>
  <c r="AS8" i="6"/>
  <c r="AS9" i="6"/>
  <c r="AS10" i="6"/>
  <c r="AS11" i="6"/>
  <c r="AY5" i="6"/>
  <c r="AR8" i="6"/>
  <c r="AR9" i="6"/>
  <c r="AR10" i="6"/>
  <c r="AR11" i="6"/>
  <c r="AX5" i="6"/>
  <c r="AQ8" i="6"/>
  <c r="AQ9" i="6"/>
  <c r="AQ10" i="6"/>
  <c r="AQ11" i="6"/>
  <c r="AW5" i="6"/>
  <c r="AU4" i="6"/>
  <c r="AU5" i="6"/>
  <c r="AU6" i="6"/>
  <c r="AU7" i="6"/>
  <c r="BA4" i="6"/>
  <c r="AT4" i="6"/>
  <c r="AT5" i="6"/>
  <c r="AT6" i="6"/>
  <c r="AT7" i="6"/>
  <c r="AZ4" i="6"/>
  <c r="AS4" i="6"/>
  <c r="AS5" i="6"/>
  <c r="AS6" i="6"/>
  <c r="AS7" i="6"/>
  <c r="AY4" i="6"/>
  <c r="AR4" i="6"/>
  <c r="AR5" i="6"/>
  <c r="AR6" i="6"/>
  <c r="AR7" i="6"/>
  <c r="AX4" i="6"/>
  <c r="AQ4" i="6"/>
  <c r="AQ5" i="6"/>
  <c r="AQ6" i="6"/>
  <c r="AQ7" i="6"/>
  <c r="AW4" i="6"/>
  <c r="Z8" i="6"/>
  <c r="Z9" i="6"/>
  <c r="Z10" i="6"/>
  <c r="Z11" i="6"/>
  <c r="AF5" i="6"/>
  <c r="AC100" i="6"/>
  <c r="AC101" i="6"/>
  <c r="AC102" i="6"/>
  <c r="AC103" i="6"/>
  <c r="AI28" i="6"/>
  <c r="AB100" i="6"/>
  <c r="AB101" i="6"/>
  <c r="AB102" i="6"/>
  <c r="AB103" i="6"/>
  <c r="AH28" i="6"/>
  <c r="AA100" i="6"/>
  <c r="AA101" i="6"/>
  <c r="AA102" i="6"/>
  <c r="AA103" i="6"/>
  <c r="AG28" i="6"/>
  <c r="Z100" i="6"/>
  <c r="Z101" i="6"/>
  <c r="Z102" i="6"/>
  <c r="Z103" i="6"/>
  <c r="AF28" i="6"/>
  <c r="AC96" i="6"/>
  <c r="AC97" i="6"/>
  <c r="AC98" i="6"/>
  <c r="AC99" i="6"/>
  <c r="AI27" i="6"/>
  <c r="AB96" i="6"/>
  <c r="AB97" i="6"/>
  <c r="AB98" i="6"/>
  <c r="AB99" i="6"/>
  <c r="AH27" i="6"/>
  <c r="AA96" i="6"/>
  <c r="AA97" i="6"/>
  <c r="AA98" i="6"/>
  <c r="AA99" i="6"/>
  <c r="AG27" i="6"/>
  <c r="Z96" i="6"/>
  <c r="Z97" i="6"/>
  <c r="Z98" i="6"/>
  <c r="Z99" i="6"/>
  <c r="AF27" i="6"/>
  <c r="AC92" i="6"/>
  <c r="AC93" i="6"/>
  <c r="AC94" i="6"/>
  <c r="AC95" i="6"/>
  <c r="AI26" i="6"/>
  <c r="AB92" i="6"/>
  <c r="AB93" i="6"/>
  <c r="AB94" i="6"/>
  <c r="AB95" i="6"/>
  <c r="AH26" i="6"/>
  <c r="AA92" i="6"/>
  <c r="AA93" i="6"/>
  <c r="AA94" i="6"/>
  <c r="AA95" i="6"/>
  <c r="AG26" i="6"/>
  <c r="Z92" i="6"/>
  <c r="Z93" i="6"/>
  <c r="Z94" i="6"/>
  <c r="Z95" i="6"/>
  <c r="AF26" i="6"/>
  <c r="AC88" i="6"/>
  <c r="AC89" i="6"/>
  <c r="AC90" i="6"/>
  <c r="AC91" i="6"/>
  <c r="AI25" i="6"/>
  <c r="AB88" i="6"/>
  <c r="AB89" i="6"/>
  <c r="AB90" i="6"/>
  <c r="AB91" i="6"/>
  <c r="AH25" i="6"/>
  <c r="AA88" i="6"/>
  <c r="AA89" i="6"/>
  <c r="AA90" i="6"/>
  <c r="AA91" i="6"/>
  <c r="AG25" i="6"/>
  <c r="Z88" i="6"/>
  <c r="Z89" i="6"/>
  <c r="Z90" i="6"/>
  <c r="Z91" i="6"/>
  <c r="AF25" i="6"/>
  <c r="AC84" i="6"/>
  <c r="AC85" i="6"/>
  <c r="AC86" i="6"/>
  <c r="AC87" i="6"/>
  <c r="AI24" i="6"/>
  <c r="AB84" i="6"/>
  <c r="AB85" i="6"/>
  <c r="AB86" i="6"/>
  <c r="AB87" i="6"/>
  <c r="AH24" i="6"/>
  <c r="AA84" i="6"/>
  <c r="AA85" i="6"/>
  <c r="AA86" i="6"/>
  <c r="AA87" i="6"/>
  <c r="AG24" i="6"/>
  <c r="Z84" i="6"/>
  <c r="Z85" i="6"/>
  <c r="Z86" i="6"/>
  <c r="Z87" i="6"/>
  <c r="AF24" i="6"/>
  <c r="AC80" i="6"/>
  <c r="AC81" i="6"/>
  <c r="AC82" i="6"/>
  <c r="AC83" i="6"/>
  <c r="AI23" i="6"/>
  <c r="AB80" i="6"/>
  <c r="AB81" i="6"/>
  <c r="AB82" i="6"/>
  <c r="AB83" i="6"/>
  <c r="AH23" i="6"/>
  <c r="AA80" i="6"/>
  <c r="AA81" i="6"/>
  <c r="AA82" i="6"/>
  <c r="AA83" i="6"/>
  <c r="AG23" i="6"/>
  <c r="Z80" i="6"/>
  <c r="Z81" i="6"/>
  <c r="Z82" i="6"/>
  <c r="Z83" i="6"/>
  <c r="AF23" i="6"/>
  <c r="AC76" i="6"/>
  <c r="AC77" i="6"/>
  <c r="AC78" i="6"/>
  <c r="AC79" i="6"/>
  <c r="AI22" i="6"/>
  <c r="AB76" i="6"/>
  <c r="AB77" i="6"/>
  <c r="AB78" i="6"/>
  <c r="AB79" i="6"/>
  <c r="AH22" i="6"/>
  <c r="AA76" i="6"/>
  <c r="AA77" i="6"/>
  <c r="AA78" i="6"/>
  <c r="AA79" i="6"/>
  <c r="AG22" i="6"/>
  <c r="Z76" i="6"/>
  <c r="Z77" i="6"/>
  <c r="Z78" i="6"/>
  <c r="Z79" i="6"/>
  <c r="AF22" i="6"/>
  <c r="AC72" i="6"/>
  <c r="AC73" i="6"/>
  <c r="AC74" i="6"/>
  <c r="AC75" i="6"/>
  <c r="AI21" i="6"/>
  <c r="AB72" i="6"/>
  <c r="AB73" i="6"/>
  <c r="AB74" i="6"/>
  <c r="AB75" i="6"/>
  <c r="AH21" i="6"/>
  <c r="AA72" i="6"/>
  <c r="AA73" i="6"/>
  <c r="AA74" i="6"/>
  <c r="AA75" i="6"/>
  <c r="AG21" i="6"/>
  <c r="Z72" i="6"/>
  <c r="Z73" i="6"/>
  <c r="Z74" i="6"/>
  <c r="Z75" i="6"/>
  <c r="AF21" i="6"/>
  <c r="AC68" i="6"/>
  <c r="AC69" i="6"/>
  <c r="AC70" i="6"/>
  <c r="AC71" i="6"/>
  <c r="AI20" i="6"/>
  <c r="AB68" i="6"/>
  <c r="AB69" i="6"/>
  <c r="AB70" i="6"/>
  <c r="AB71" i="6"/>
  <c r="AH20" i="6"/>
  <c r="AA68" i="6"/>
  <c r="AA69" i="6"/>
  <c r="AA70" i="6"/>
  <c r="AA71" i="6"/>
  <c r="AG20" i="6"/>
  <c r="Z68" i="6"/>
  <c r="Z69" i="6"/>
  <c r="Z70" i="6"/>
  <c r="Z71" i="6"/>
  <c r="AF20" i="6"/>
  <c r="AC64" i="6"/>
  <c r="AC65" i="6"/>
  <c r="AC66" i="6"/>
  <c r="AC67" i="6"/>
  <c r="AI19" i="6"/>
  <c r="AB64" i="6"/>
  <c r="AB65" i="6"/>
  <c r="AB66" i="6"/>
  <c r="AB67" i="6"/>
  <c r="AH19" i="6"/>
  <c r="AA64" i="6"/>
  <c r="AA65" i="6"/>
  <c r="AA66" i="6"/>
  <c r="AA67" i="6"/>
  <c r="AG19" i="6"/>
  <c r="Z64" i="6"/>
  <c r="Z65" i="6"/>
  <c r="Z66" i="6"/>
  <c r="Z67" i="6"/>
  <c r="AF19" i="6"/>
  <c r="AC60" i="6"/>
  <c r="AC61" i="6"/>
  <c r="AC62" i="6"/>
  <c r="AC63" i="6"/>
  <c r="AI18" i="6"/>
  <c r="AB60" i="6"/>
  <c r="AB61" i="6"/>
  <c r="AB62" i="6"/>
  <c r="AB63" i="6"/>
  <c r="AH18" i="6"/>
  <c r="AA60" i="6"/>
  <c r="AA61" i="6"/>
  <c r="AA62" i="6"/>
  <c r="AA63" i="6"/>
  <c r="AG18" i="6"/>
  <c r="Z60" i="6"/>
  <c r="Z61" i="6"/>
  <c r="Z62" i="6"/>
  <c r="Z63" i="6"/>
  <c r="AF18" i="6"/>
  <c r="AC56" i="6"/>
  <c r="AC57" i="6"/>
  <c r="AC58" i="6"/>
  <c r="AC59" i="6"/>
  <c r="AI17" i="6"/>
  <c r="AB56" i="6"/>
  <c r="AB57" i="6"/>
  <c r="AB58" i="6"/>
  <c r="AB59" i="6"/>
  <c r="AH17" i="6"/>
  <c r="AA56" i="6"/>
  <c r="AA57" i="6"/>
  <c r="AA58" i="6"/>
  <c r="AA59" i="6"/>
  <c r="AG17" i="6"/>
  <c r="Z56" i="6"/>
  <c r="Z57" i="6"/>
  <c r="Z58" i="6"/>
  <c r="Z59" i="6"/>
  <c r="AF17" i="6"/>
  <c r="AC52" i="6"/>
  <c r="AC53" i="6"/>
  <c r="AC54" i="6"/>
  <c r="AC55" i="6"/>
  <c r="AI16" i="6"/>
  <c r="AB52" i="6"/>
  <c r="AB53" i="6"/>
  <c r="AB54" i="6"/>
  <c r="AB55" i="6"/>
  <c r="AH16" i="6"/>
  <c r="AA52" i="6"/>
  <c r="AA53" i="6"/>
  <c r="AA54" i="6"/>
  <c r="AA55" i="6"/>
  <c r="AG16" i="6"/>
  <c r="Z52" i="6"/>
  <c r="Z53" i="6"/>
  <c r="Z54" i="6"/>
  <c r="Z55" i="6"/>
  <c r="AF16" i="6"/>
  <c r="AC48" i="6"/>
  <c r="AC49" i="6"/>
  <c r="AC50" i="6"/>
  <c r="AC51" i="6"/>
  <c r="AI15" i="6"/>
  <c r="AB48" i="6"/>
  <c r="AB49" i="6"/>
  <c r="AB50" i="6"/>
  <c r="AB51" i="6"/>
  <c r="AH15" i="6"/>
  <c r="AA48" i="6"/>
  <c r="AA49" i="6"/>
  <c r="AA50" i="6"/>
  <c r="AA51" i="6"/>
  <c r="AG15" i="6"/>
  <c r="Z48" i="6"/>
  <c r="Z49" i="6"/>
  <c r="Z50" i="6"/>
  <c r="Z51" i="6"/>
  <c r="AF15" i="6"/>
  <c r="AC44" i="6"/>
  <c r="AC45" i="6"/>
  <c r="AC46" i="6"/>
  <c r="AC47" i="6"/>
  <c r="AI14" i="6"/>
  <c r="AB44" i="6"/>
  <c r="AB45" i="6"/>
  <c r="AB46" i="6"/>
  <c r="AB47" i="6"/>
  <c r="AH14" i="6"/>
  <c r="AA44" i="6"/>
  <c r="AA45" i="6"/>
  <c r="AA46" i="6"/>
  <c r="AA47" i="6"/>
  <c r="AG14" i="6"/>
  <c r="Z44" i="6"/>
  <c r="Z45" i="6"/>
  <c r="Z46" i="6"/>
  <c r="Z47" i="6"/>
  <c r="AF14" i="6"/>
  <c r="AC40" i="6"/>
  <c r="AC41" i="6"/>
  <c r="AC42" i="6"/>
  <c r="AC43" i="6"/>
  <c r="AI13" i="6"/>
  <c r="AB40" i="6"/>
  <c r="AB41" i="6"/>
  <c r="AB42" i="6"/>
  <c r="AB43" i="6"/>
  <c r="AH13" i="6"/>
  <c r="AA40" i="6"/>
  <c r="AA41" i="6"/>
  <c r="AA42" i="6"/>
  <c r="AA43" i="6"/>
  <c r="AG13" i="6"/>
  <c r="Z40" i="6"/>
  <c r="Z41" i="6"/>
  <c r="Z42" i="6"/>
  <c r="Z43" i="6"/>
  <c r="AF13" i="6"/>
  <c r="AC36" i="6"/>
  <c r="AC37" i="6"/>
  <c r="AC38" i="6"/>
  <c r="AC39" i="6"/>
  <c r="AI12" i="6"/>
  <c r="AB36" i="6"/>
  <c r="AB37" i="6"/>
  <c r="AB38" i="6"/>
  <c r="AB39" i="6"/>
  <c r="AH12" i="6"/>
  <c r="AA36" i="6"/>
  <c r="AA37" i="6"/>
  <c r="AA38" i="6"/>
  <c r="AA39" i="6"/>
  <c r="AG12" i="6"/>
  <c r="Z36" i="6"/>
  <c r="Z37" i="6"/>
  <c r="Z38" i="6"/>
  <c r="Z39" i="6"/>
  <c r="AF12" i="6"/>
  <c r="AC32" i="6"/>
  <c r="AC33" i="6"/>
  <c r="AC34" i="6"/>
  <c r="AC35" i="6"/>
  <c r="AI11" i="6"/>
  <c r="AB32" i="6"/>
  <c r="AB33" i="6"/>
  <c r="AB34" i="6"/>
  <c r="AB35" i="6"/>
  <c r="AH11" i="6"/>
  <c r="AA32" i="6"/>
  <c r="AA33" i="6"/>
  <c r="AA34" i="6"/>
  <c r="AA35" i="6"/>
  <c r="AG11" i="6"/>
  <c r="Z32" i="6"/>
  <c r="Z33" i="6"/>
  <c r="Z34" i="6"/>
  <c r="Z35" i="6"/>
  <c r="AF11" i="6"/>
  <c r="AC28" i="6"/>
  <c r="AC29" i="6"/>
  <c r="AC30" i="6"/>
  <c r="AC31" i="6"/>
  <c r="AI10" i="6"/>
  <c r="AB28" i="6"/>
  <c r="AB29" i="6"/>
  <c r="AB30" i="6"/>
  <c r="AB31" i="6"/>
  <c r="AH10" i="6"/>
  <c r="AA28" i="6"/>
  <c r="AA29" i="6"/>
  <c r="AA30" i="6"/>
  <c r="AA31" i="6"/>
  <c r="AG10" i="6"/>
  <c r="Z28" i="6"/>
  <c r="Z29" i="6"/>
  <c r="Z30" i="6"/>
  <c r="Z31" i="6"/>
  <c r="AF10" i="6"/>
  <c r="AC24" i="6"/>
  <c r="AC25" i="6"/>
  <c r="AC26" i="6"/>
  <c r="AC27" i="6"/>
  <c r="AI9" i="6"/>
  <c r="AB24" i="6"/>
  <c r="AB25" i="6"/>
  <c r="AB26" i="6"/>
  <c r="AB27" i="6"/>
  <c r="AH9" i="6"/>
  <c r="AA24" i="6"/>
  <c r="AA25" i="6"/>
  <c r="AA26" i="6"/>
  <c r="AA27" i="6"/>
  <c r="AG9" i="6"/>
  <c r="Z24" i="6"/>
  <c r="Z25" i="6"/>
  <c r="Z26" i="6"/>
  <c r="Z27" i="6"/>
  <c r="AF9" i="6"/>
  <c r="AC20" i="6"/>
  <c r="AC21" i="6"/>
  <c r="AC22" i="6"/>
  <c r="AC23" i="6"/>
  <c r="AI8" i="6"/>
  <c r="AB20" i="6"/>
  <c r="AB21" i="6"/>
  <c r="AB22" i="6"/>
  <c r="AB23" i="6"/>
  <c r="AH8" i="6"/>
  <c r="AA20" i="6"/>
  <c r="AA21" i="6"/>
  <c r="AA22" i="6"/>
  <c r="AA23" i="6"/>
  <c r="AG8" i="6"/>
  <c r="Z20" i="6"/>
  <c r="Z21" i="6"/>
  <c r="Z22" i="6"/>
  <c r="Z23" i="6"/>
  <c r="AF8" i="6"/>
  <c r="AC16" i="6"/>
  <c r="AC17" i="6"/>
  <c r="AC18" i="6"/>
  <c r="AC19" i="6"/>
  <c r="AI7" i="6"/>
  <c r="AB16" i="6"/>
  <c r="AB17" i="6"/>
  <c r="AB18" i="6"/>
  <c r="AB19" i="6"/>
  <c r="AH7" i="6"/>
  <c r="AA16" i="6"/>
  <c r="AA17" i="6"/>
  <c r="AA18" i="6"/>
  <c r="AA19" i="6"/>
  <c r="AG7" i="6"/>
  <c r="Z16" i="6"/>
  <c r="Z17" i="6"/>
  <c r="Z18" i="6"/>
  <c r="Z19" i="6"/>
  <c r="AF7" i="6"/>
  <c r="AC12" i="6"/>
  <c r="AC13" i="6"/>
  <c r="AC14" i="6"/>
  <c r="AC15" i="6"/>
  <c r="AI6" i="6"/>
  <c r="AB12" i="6"/>
  <c r="AB13" i="6"/>
  <c r="AB14" i="6"/>
  <c r="AB15" i="6"/>
  <c r="AH6" i="6"/>
  <c r="AA12" i="6"/>
  <c r="AA13" i="6"/>
  <c r="AA14" i="6"/>
  <c r="AA15" i="6"/>
  <c r="AG6" i="6"/>
  <c r="Z12" i="6"/>
  <c r="Z13" i="6"/>
  <c r="Z14" i="6"/>
  <c r="Z15" i="6"/>
  <c r="AF6" i="6"/>
  <c r="AC8" i="6"/>
  <c r="AC9" i="6"/>
  <c r="AC10" i="6"/>
  <c r="AC11" i="6"/>
  <c r="AI5" i="6"/>
  <c r="AB8" i="6"/>
  <c r="AB9" i="6"/>
  <c r="AB10" i="6"/>
  <c r="AB11" i="6"/>
  <c r="AH5" i="6"/>
  <c r="AA8" i="6"/>
  <c r="AA9" i="6"/>
  <c r="AA10" i="6"/>
  <c r="AA11" i="6"/>
  <c r="AG5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Y104" i="6"/>
  <c r="Y105" i="6"/>
  <c r="Y106" i="6"/>
  <c r="Y107" i="6"/>
  <c r="AE29" i="6"/>
  <c r="AD27" i="6"/>
  <c r="AD28" i="6"/>
  <c r="AD29" i="6"/>
  <c r="Y100" i="6"/>
  <c r="Y101" i="6"/>
  <c r="Y102" i="6"/>
  <c r="Y103" i="6"/>
  <c r="AE28" i="6"/>
  <c r="Y96" i="6"/>
  <c r="Y97" i="6"/>
  <c r="Y98" i="6"/>
  <c r="Y99" i="6"/>
  <c r="AE27" i="6"/>
  <c r="Y92" i="6"/>
  <c r="Y93" i="6"/>
  <c r="Y94" i="6"/>
  <c r="Y95" i="6"/>
  <c r="AE26" i="6"/>
  <c r="Y88" i="6"/>
  <c r="Y89" i="6"/>
  <c r="Y90" i="6"/>
  <c r="Y91" i="6"/>
  <c r="AE25" i="6"/>
  <c r="Y84" i="6"/>
  <c r="Y85" i="6"/>
  <c r="Y86" i="6"/>
  <c r="Y87" i="6"/>
  <c r="AE24" i="6"/>
  <c r="Y80" i="6"/>
  <c r="Y81" i="6"/>
  <c r="Y82" i="6"/>
  <c r="Y83" i="6"/>
  <c r="AE23" i="6"/>
  <c r="Y76" i="6"/>
  <c r="Y77" i="6"/>
  <c r="Y78" i="6"/>
  <c r="Y79" i="6"/>
  <c r="AE22" i="6"/>
  <c r="Y72" i="6"/>
  <c r="Y73" i="6"/>
  <c r="Y74" i="6"/>
  <c r="Y75" i="6"/>
  <c r="AE21" i="6"/>
  <c r="Y68" i="6"/>
  <c r="Y69" i="6"/>
  <c r="Y70" i="6"/>
  <c r="Y71" i="6"/>
  <c r="AE20" i="6"/>
  <c r="Y64" i="6"/>
  <c r="Y65" i="6"/>
  <c r="Y66" i="6"/>
  <c r="Y67" i="6"/>
  <c r="AE19" i="6"/>
  <c r="Y60" i="6"/>
  <c r="Y61" i="6"/>
  <c r="Y62" i="6"/>
  <c r="Y63" i="6"/>
  <c r="AE18" i="6"/>
  <c r="Y56" i="6"/>
  <c r="Y57" i="6"/>
  <c r="Y58" i="6"/>
  <c r="Y59" i="6"/>
  <c r="AE17" i="6"/>
  <c r="Y52" i="6"/>
  <c r="Y53" i="6"/>
  <c r="Y54" i="6"/>
  <c r="Y55" i="6"/>
  <c r="AE16" i="6"/>
  <c r="Y48" i="6"/>
  <c r="Y49" i="6"/>
  <c r="Y50" i="6"/>
  <c r="Y51" i="6"/>
  <c r="AE15" i="6"/>
  <c r="Y44" i="6"/>
  <c r="Y45" i="6"/>
  <c r="Y46" i="6"/>
  <c r="Y47" i="6"/>
  <c r="AE14" i="6"/>
  <c r="Y40" i="6"/>
  <c r="Y41" i="6"/>
  <c r="Y42" i="6"/>
  <c r="Y43" i="6"/>
  <c r="AE13" i="6"/>
  <c r="Y36" i="6"/>
  <c r="Y37" i="6"/>
  <c r="Y38" i="6"/>
  <c r="Y39" i="6"/>
  <c r="AE12" i="6"/>
  <c r="Y32" i="6"/>
  <c r="Y33" i="6"/>
  <c r="Y34" i="6"/>
  <c r="Y35" i="6"/>
  <c r="AE11" i="6"/>
  <c r="Y28" i="6"/>
  <c r="Y29" i="6"/>
  <c r="Y30" i="6"/>
  <c r="Y31" i="6"/>
  <c r="AE10" i="6"/>
  <c r="Y24" i="6"/>
  <c r="Y25" i="6"/>
  <c r="Y26" i="6"/>
  <c r="Y27" i="6"/>
  <c r="AE9" i="6"/>
  <c r="Y20" i="6"/>
  <c r="Y21" i="6"/>
  <c r="Y22" i="6"/>
  <c r="Y23" i="6"/>
  <c r="AE8" i="6"/>
  <c r="Y16" i="6"/>
  <c r="Y17" i="6"/>
  <c r="Y18" i="6"/>
  <c r="Y19" i="6"/>
  <c r="AE7" i="6"/>
  <c r="Y12" i="6"/>
  <c r="Y13" i="6"/>
  <c r="Y14" i="6"/>
  <c r="Y15" i="6"/>
  <c r="AE6" i="6"/>
  <c r="Y8" i="6"/>
  <c r="Y9" i="6"/>
  <c r="Y10" i="6"/>
  <c r="Y11" i="6"/>
  <c r="AE5" i="6"/>
  <c r="AC4" i="6"/>
  <c r="AC5" i="6"/>
  <c r="AC6" i="6"/>
  <c r="AC7" i="6"/>
  <c r="AI4" i="6"/>
  <c r="AB4" i="6"/>
  <c r="AB5" i="6"/>
  <c r="AB6" i="6"/>
  <c r="AB7" i="6"/>
  <c r="AH4" i="6"/>
  <c r="AA4" i="6"/>
  <c r="AA5" i="6"/>
  <c r="AA6" i="6"/>
  <c r="AA7" i="6"/>
  <c r="AG4" i="6"/>
  <c r="Z4" i="6"/>
  <c r="Z5" i="6"/>
  <c r="Z6" i="6"/>
  <c r="Z7" i="6"/>
  <c r="AF4" i="6"/>
  <c r="Y4" i="6"/>
  <c r="Y5" i="6"/>
  <c r="Y6" i="6"/>
  <c r="Y7" i="6"/>
  <c r="AE4" i="6"/>
  <c r="AQ3" i="6"/>
  <c r="Y3" i="6"/>
  <c r="AP11" i="6"/>
  <c r="AP15" i="6"/>
  <c r="AP19" i="6"/>
  <c r="AP23" i="6"/>
  <c r="AP27" i="6"/>
  <c r="AP31" i="6"/>
  <c r="AP35" i="6"/>
  <c r="AP39" i="6"/>
  <c r="AP43" i="6"/>
  <c r="AP47" i="6"/>
  <c r="AP51" i="6"/>
  <c r="AP55" i="6"/>
  <c r="AP59" i="6"/>
  <c r="AP63" i="6"/>
  <c r="AP67" i="6"/>
  <c r="AP71" i="6"/>
  <c r="AP75" i="6"/>
  <c r="AP79" i="6"/>
  <c r="AP83" i="6"/>
  <c r="AP87" i="6"/>
  <c r="AP91" i="6"/>
  <c r="AP95" i="6"/>
  <c r="AP99" i="6"/>
  <c r="AP103" i="6"/>
  <c r="AP107" i="6"/>
  <c r="AP10" i="6"/>
  <c r="AP14" i="6"/>
  <c r="AP18" i="6"/>
  <c r="AP22" i="6"/>
  <c r="AP26" i="6"/>
  <c r="AP30" i="6"/>
  <c r="AP34" i="6"/>
  <c r="AP38" i="6"/>
  <c r="AP42" i="6"/>
  <c r="AP46" i="6"/>
  <c r="AP50" i="6"/>
  <c r="AP54" i="6"/>
  <c r="AP58" i="6"/>
  <c r="AP62" i="6"/>
  <c r="AP66" i="6"/>
  <c r="AP70" i="6"/>
  <c r="AP74" i="6"/>
  <c r="AP78" i="6"/>
  <c r="AP82" i="6"/>
  <c r="AP86" i="6"/>
  <c r="AP90" i="6"/>
  <c r="AP94" i="6"/>
  <c r="AP98" i="6"/>
  <c r="AP102" i="6"/>
  <c r="AP106" i="6"/>
  <c r="AP9" i="6"/>
  <c r="AP13" i="6"/>
  <c r="AP17" i="6"/>
  <c r="AP21" i="6"/>
  <c r="AP25" i="6"/>
  <c r="AP29" i="6"/>
  <c r="AP33" i="6"/>
  <c r="AP37" i="6"/>
  <c r="AP41" i="6"/>
  <c r="AP45" i="6"/>
  <c r="AP49" i="6"/>
  <c r="AP53" i="6"/>
  <c r="AP57" i="6"/>
  <c r="AP61" i="6"/>
  <c r="AP65" i="6"/>
  <c r="AP69" i="6"/>
  <c r="AP73" i="6"/>
  <c r="AP77" i="6"/>
  <c r="AP81" i="6"/>
  <c r="AP85" i="6"/>
  <c r="AP89" i="6"/>
  <c r="AP93" i="6"/>
  <c r="AP97" i="6"/>
  <c r="AP101" i="6"/>
  <c r="AP105" i="6"/>
  <c r="AP8" i="6"/>
  <c r="AP12" i="6"/>
  <c r="AP16" i="6"/>
  <c r="AP20" i="6"/>
  <c r="AP24" i="6"/>
  <c r="AP28" i="6"/>
  <c r="AP32" i="6"/>
  <c r="AP36" i="6"/>
  <c r="AP40" i="6"/>
  <c r="AP44" i="6"/>
  <c r="AP48" i="6"/>
  <c r="AP52" i="6"/>
  <c r="AP56" i="6"/>
  <c r="AP60" i="6"/>
  <c r="AP64" i="6"/>
  <c r="AP68" i="6"/>
  <c r="AP72" i="6"/>
  <c r="AP76" i="6"/>
  <c r="AP80" i="6"/>
  <c r="AP84" i="6"/>
  <c r="AP88" i="6"/>
  <c r="AP92" i="6"/>
  <c r="AP96" i="6"/>
  <c r="AP100" i="6"/>
  <c r="AP104" i="6"/>
  <c r="AJ11" i="6"/>
  <c r="AJ15" i="6"/>
  <c r="AJ19" i="6"/>
  <c r="AJ23" i="6"/>
  <c r="AJ27" i="6"/>
  <c r="AJ31" i="6"/>
  <c r="AJ35" i="6"/>
  <c r="AJ39" i="6"/>
  <c r="AJ43" i="6"/>
  <c r="AJ47" i="6"/>
  <c r="AJ51" i="6"/>
  <c r="AJ55" i="6"/>
  <c r="AJ59" i="6"/>
  <c r="AJ63" i="6"/>
  <c r="AJ67" i="6"/>
  <c r="AJ71" i="6"/>
  <c r="AJ75" i="6"/>
  <c r="AJ79" i="6"/>
  <c r="AJ83" i="6"/>
  <c r="AJ87" i="6"/>
  <c r="AJ91" i="6"/>
  <c r="AJ95" i="6"/>
  <c r="AJ99" i="6"/>
  <c r="AJ103" i="6"/>
  <c r="AJ107" i="6"/>
  <c r="AJ10" i="6"/>
  <c r="AJ14" i="6"/>
  <c r="AJ18" i="6"/>
  <c r="AJ22" i="6"/>
  <c r="AJ26" i="6"/>
  <c r="AJ30" i="6"/>
  <c r="AJ34" i="6"/>
  <c r="AJ38" i="6"/>
  <c r="AJ42" i="6"/>
  <c r="AJ46" i="6"/>
  <c r="AJ50" i="6"/>
  <c r="AJ54" i="6"/>
  <c r="AJ58" i="6"/>
  <c r="AJ62" i="6"/>
  <c r="AJ66" i="6"/>
  <c r="AJ70" i="6"/>
  <c r="AJ74" i="6"/>
  <c r="AJ78" i="6"/>
  <c r="AJ82" i="6"/>
  <c r="AJ86" i="6"/>
  <c r="AJ90" i="6"/>
  <c r="AJ94" i="6"/>
  <c r="AJ98" i="6"/>
  <c r="AJ102" i="6"/>
  <c r="AJ106" i="6"/>
  <c r="AJ9" i="6"/>
  <c r="AJ13" i="6"/>
  <c r="AJ17" i="6"/>
  <c r="AJ21" i="6"/>
  <c r="AJ25" i="6"/>
  <c r="AJ29" i="6"/>
  <c r="AJ33" i="6"/>
  <c r="AJ37" i="6"/>
  <c r="AJ41" i="6"/>
  <c r="AJ45" i="6"/>
  <c r="AJ49" i="6"/>
  <c r="AJ53" i="6"/>
  <c r="AJ57" i="6"/>
  <c r="AJ61" i="6"/>
  <c r="AJ65" i="6"/>
  <c r="AJ69" i="6"/>
  <c r="AJ73" i="6"/>
  <c r="AJ77" i="6"/>
  <c r="AJ81" i="6"/>
  <c r="AJ85" i="6"/>
  <c r="AJ89" i="6"/>
  <c r="AJ93" i="6"/>
  <c r="AJ97" i="6"/>
  <c r="AJ101" i="6"/>
  <c r="AJ105" i="6"/>
  <c r="AJ8" i="6"/>
  <c r="AJ12" i="6"/>
  <c r="AJ16" i="6"/>
  <c r="AJ20" i="6"/>
  <c r="AJ24" i="6"/>
  <c r="AJ28" i="6"/>
  <c r="AJ32" i="6"/>
  <c r="AJ36" i="6"/>
  <c r="AJ40" i="6"/>
  <c r="AJ44" i="6"/>
  <c r="AJ48" i="6"/>
  <c r="AJ52" i="6"/>
  <c r="AJ56" i="6"/>
  <c r="AJ60" i="6"/>
  <c r="AJ64" i="6"/>
  <c r="AJ68" i="6"/>
  <c r="AJ72" i="6"/>
  <c r="AJ76" i="6"/>
  <c r="AJ80" i="6"/>
  <c r="AJ84" i="6"/>
  <c r="AJ88" i="6"/>
  <c r="AJ92" i="6"/>
  <c r="AJ96" i="6"/>
  <c r="AJ100" i="6"/>
  <c r="AJ104" i="6"/>
  <c r="X11" i="6"/>
  <c r="X15" i="6"/>
  <c r="X19" i="6"/>
  <c r="X23" i="6"/>
  <c r="X27" i="6"/>
  <c r="X31" i="6"/>
  <c r="X35" i="6"/>
  <c r="X39" i="6"/>
  <c r="X43" i="6"/>
  <c r="X47" i="6"/>
  <c r="X51" i="6"/>
  <c r="X55" i="6"/>
  <c r="X59" i="6"/>
  <c r="X63" i="6"/>
  <c r="X67" i="6"/>
  <c r="X71" i="6"/>
  <c r="X75" i="6"/>
  <c r="X79" i="6"/>
  <c r="X83" i="6"/>
  <c r="X87" i="6"/>
  <c r="X91" i="6"/>
  <c r="X95" i="6"/>
  <c r="X99" i="6"/>
  <c r="X103" i="6"/>
  <c r="X107" i="6"/>
  <c r="X10" i="6"/>
  <c r="X14" i="6"/>
  <c r="X18" i="6"/>
  <c r="X22" i="6"/>
  <c r="X26" i="6"/>
  <c r="X30" i="6"/>
  <c r="X34" i="6"/>
  <c r="X38" i="6"/>
  <c r="X42" i="6"/>
  <c r="X46" i="6"/>
  <c r="X50" i="6"/>
  <c r="X54" i="6"/>
  <c r="X58" i="6"/>
  <c r="X62" i="6"/>
  <c r="X66" i="6"/>
  <c r="X70" i="6"/>
  <c r="X74" i="6"/>
  <c r="X78" i="6"/>
  <c r="X82" i="6"/>
  <c r="X86" i="6"/>
  <c r="X90" i="6"/>
  <c r="X94" i="6"/>
  <c r="X98" i="6"/>
  <c r="X102" i="6"/>
  <c r="X106" i="6"/>
  <c r="X9" i="6"/>
  <c r="X13" i="6"/>
  <c r="X17" i="6"/>
  <c r="X21" i="6"/>
  <c r="X25" i="6"/>
  <c r="X29" i="6"/>
  <c r="X33" i="6"/>
  <c r="X37" i="6"/>
  <c r="X41" i="6"/>
  <c r="X45" i="6"/>
  <c r="X49" i="6"/>
  <c r="X53" i="6"/>
  <c r="X57" i="6"/>
  <c r="X61" i="6"/>
  <c r="X65" i="6"/>
  <c r="X69" i="6"/>
  <c r="X73" i="6"/>
  <c r="X77" i="6"/>
  <c r="X81" i="6"/>
  <c r="X85" i="6"/>
  <c r="X89" i="6"/>
  <c r="X93" i="6"/>
  <c r="X97" i="6"/>
  <c r="X101" i="6"/>
  <c r="X105" i="6"/>
  <c r="X8" i="6"/>
  <c r="X12" i="6"/>
  <c r="X16" i="6"/>
  <c r="X20" i="6"/>
  <c r="X24" i="6"/>
  <c r="X28" i="6"/>
  <c r="X32" i="6"/>
  <c r="X36" i="6"/>
  <c r="X40" i="6"/>
  <c r="X44" i="6"/>
  <c r="X48" i="6"/>
  <c r="X52" i="6"/>
  <c r="X56" i="6"/>
  <c r="X60" i="6"/>
  <c r="X64" i="6"/>
  <c r="X68" i="6"/>
  <c r="X72" i="6"/>
  <c r="X76" i="6"/>
  <c r="X80" i="6"/>
  <c r="X84" i="6"/>
  <c r="X88" i="6"/>
  <c r="X92" i="6"/>
  <c r="X96" i="6"/>
  <c r="X100" i="6"/>
  <c r="X104" i="6"/>
  <c r="R11" i="6"/>
  <c r="R15" i="6"/>
  <c r="R19" i="6"/>
  <c r="R23" i="6"/>
  <c r="R27" i="6"/>
  <c r="R31" i="6"/>
  <c r="R35" i="6"/>
  <c r="R39" i="6"/>
  <c r="R43" i="6"/>
  <c r="R47" i="6"/>
  <c r="R51" i="6"/>
  <c r="R55" i="6"/>
  <c r="R59" i="6"/>
  <c r="R63" i="6"/>
  <c r="R67" i="6"/>
  <c r="R71" i="6"/>
  <c r="R75" i="6"/>
  <c r="R79" i="6"/>
  <c r="R83" i="6"/>
  <c r="R87" i="6"/>
  <c r="R91" i="6"/>
  <c r="R95" i="6"/>
  <c r="R99" i="6"/>
  <c r="R103" i="6"/>
  <c r="R107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R62" i="6"/>
  <c r="R66" i="6"/>
  <c r="R70" i="6"/>
  <c r="R74" i="6"/>
  <c r="R78" i="6"/>
  <c r="R82" i="6"/>
  <c r="R86" i="6"/>
  <c r="R90" i="6"/>
  <c r="R94" i="6"/>
  <c r="R98" i="6"/>
  <c r="R102" i="6"/>
  <c r="R106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R61" i="6"/>
  <c r="R65" i="6"/>
  <c r="R69" i="6"/>
  <c r="R73" i="6"/>
  <c r="R77" i="6"/>
  <c r="R81" i="6"/>
  <c r="R85" i="6"/>
  <c r="R89" i="6"/>
  <c r="R93" i="6"/>
  <c r="R97" i="6"/>
  <c r="R101" i="6"/>
  <c r="R105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R60" i="6"/>
  <c r="R64" i="6"/>
  <c r="R68" i="6"/>
  <c r="R72" i="6"/>
  <c r="R76" i="6"/>
  <c r="R80" i="6"/>
  <c r="R84" i="6"/>
  <c r="R88" i="6"/>
  <c r="R92" i="6"/>
  <c r="R96" i="6"/>
  <c r="R100" i="6"/>
  <c r="R104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9" i="2"/>
  <c r="O13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K10" i="2"/>
  <c r="AK14" i="2"/>
  <c r="AK18" i="2"/>
  <c r="AK22" i="2"/>
  <c r="AK26" i="2"/>
  <c r="AK30" i="2"/>
  <c r="AK34" i="2"/>
  <c r="AK38" i="2"/>
  <c r="AK42" i="2"/>
  <c r="AK46" i="2"/>
  <c r="AK50" i="2"/>
  <c r="AK54" i="2"/>
  <c r="AK58" i="2"/>
  <c r="AK62" i="2"/>
  <c r="AK66" i="2"/>
  <c r="AK70" i="2"/>
  <c r="AK74" i="2"/>
  <c r="AK78" i="2"/>
  <c r="AK82" i="2"/>
  <c r="AK86" i="2"/>
  <c r="AK90" i="2"/>
  <c r="AK94" i="2"/>
  <c r="AK98" i="2"/>
  <c r="AK102" i="2"/>
  <c r="AK106" i="2"/>
  <c r="AK9" i="2"/>
  <c r="AK13" i="2"/>
  <c r="AK17" i="2"/>
  <c r="AK21" i="2"/>
  <c r="AK25" i="2"/>
  <c r="AK29" i="2"/>
  <c r="AK33" i="2"/>
  <c r="AK37" i="2"/>
  <c r="AK41" i="2"/>
  <c r="AK45" i="2"/>
  <c r="AK49" i="2"/>
  <c r="AK53" i="2"/>
  <c r="AK57" i="2"/>
  <c r="AK61" i="2"/>
  <c r="AK65" i="2"/>
  <c r="AK69" i="2"/>
  <c r="AK73" i="2"/>
  <c r="AK77" i="2"/>
  <c r="AK81" i="2"/>
  <c r="AK85" i="2"/>
  <c r="AK89" i="2"/>
  <c r="AK93" i="2"/>
  <c r="AK97" i="2"/>
  <c r="AK101" i="2"/>
  <c r="AK105" i="2"/>
  <c r="AK8" i="2"/>
  <c r="AK12" i="2"/>
  <c r="AK16" i="2"/>
  <c r="AK20" i="2"/>
  <c r="AK24" i="2"/>
  <c r="AK28" i="2"/>
  <c r="AK32" i="2"/>
  <c r="AK36" i="2"/>
  <c r="AK40" i="2"/>
  <c r="AK44" i="2"/>
  <c r="AK48" i="2"/>
  <c r="AK52" i="2"/>
  <c r="AK56" i="2"/>
  <c r="AK60" i="2"/>
  <c r="AK64" i="2"/>
  <c r="AK68" i="2"/>
  <c r="AK72" i="2"/>
  <c r="AK76" i="2"/>
  <c r="AK80" i="2"/>
  <c r="AK84" i="2"/>
  <c r="AK88" i="2"/>
  <c r="AK92" i="2"/>
  <c r="AK96" i="2"/>
  <c r="AK100" i="2"/>
  <c r="AK104" i="2"/>
  <c r="AK7" i="2"/>
  <c r="AK11" i="2"/>
  <c r="AK15" i="2"/>
  <c r="AK19" i="2"/>
  <c r="AK23" i="2"/>
  <c r="AK27" i="2"/>
  <c r="AK31" i="2"/>
  <c r="AK35" i="2"/>
  <c r="AK39" i="2"/>
  <c r="AK43" i="2"/>
  <c r="AK47" i="2"/>
  <c r="AK51" i="2"/>
  <c r="AK55" i="2"/>
  <c r="AK59" i="2"/>
  <c r="AK63" i="2"/>
  <c r="AK67" i="2"/>
  <c r="AK71" i="2"/>
  <c r="AK75" i="2"/>
  <c r="AK79" i="2"/>
  <c r="AK83" i="2"/>
  <c r="AK87" i="2"/>
  <c r="AK91" i="2"/>
  <c r="AK95" i="2"/>
  <c r="AK99" i="2"/>
  <c r="AK103" i="2"/>
  <c r="AC10" i="2"/>
  <c r="AC14" i="2"/>
  <c r="AC18" i="2"/>
  <c r="AC22" i="2"/>
  <c r="AC26" i="2"/>
  <c r="AC30" i="2"/>
  <c r="AC34" i="2"/>
  <c r="AC38" i="2"/>
  <c r="AC42" i="2"/>
  <c r="AC46" i="2"/>
  <c r="AC50" i="2"/>
  <c r="AC54" i="2"/>
  <c r="AC58" i="2"/>
  <c r="AC62" i="2"/>
  <c r="AC66" i="2"/>
  <c r="AC70" i="2"/>
  <c r="AC74" i="2"/>
  <c r="AC78" i="2"/>
  <c r="AC82" i="2"/>
  <c r="AC86" i="2"/>
  <c r="AC90" i="2"/>
  <c r="AC94" i="2"/>
  <c r="AC98" i="2"/>
  <c r="AC102" i="2"/>
  <c r="AC106" i="2"/>
  <c r="AC9" i="2"/>
  <c r="AC13" i="2"/>
  <c r="AC17" i="2"/>
  <c r="AC21" i="2"/>
  <c r="AC25" i="2"/>
  <c r="AC29" i="2"/>
  <c r="AC33" i="2"/>
  <c r="AC37" i="2"/>
  <c r="AC41" i="2"/>
  <c r="AC45" i="2"/>
  <c r="AC49" i="2"/>
  <c r="AC53" i="2"/>
  <c r="AC57" i="2"/>
  <c r="AC61" i="2"/>
  <c r="AC65" i="2"/>
  <c r="AC69" i="2"/>
  <c r="AC73" i="2"/>
  <c r="AC77" i="2"/>
  <c r="AC81" i="2"/>
  <c r="AC85" i="2"/>
  <c r="AC89" i="2"/>
  <c r="AC93" i="2"/>
  <c r="AC97" i="2"/>
  <c r="AC101" i="2"/>
  <c r="AC105" i="2"/>
  <c r="AC8" i="2"/>
  <c r="AC12" i="2"/>
  <c r="AC16" i="2"/>
  <c r="AC20" i="2"/>
  <c r="AC24" i="2"/>
  <c r="AC28" i="2"/>
  <c r="AC32" i="2"/>
  <c r="AC36" i="2"/>
  <c r="AC40" i="2"/>
  <c r="AC44" i="2"/>
  <c r="AC48" i="2"/>
  <c r="AC52" i="2"/>
  <c r="AC56" i="2"/>
  <c r="AC60" i="2"/>
  <c r="AC64" i="2"/>
  <c r="AC68" i="2"/>
  <c r="AC72" i="2"/>
  <c r="AC76" i="2"/>
  <c r="AC80" i="2"/>
  <c r="AC84" i="2"/>
  <c r="AC88" i="2"/>
  <c r="AC92" i="2"/>
  <c r="AC96" i="2"/>
  <c r="AC100" i="2"/>
  <c r="AC104" i="2"/>
  <c r="AC7" i="2"/>
  <c r="AC11" i="2"/>
  <c r="AC15" i="2"/>
  <c r="AC19" i="2"/>
  <c r="AC23" i="2"/>
  <c r="AC27" i="2"/>
  <c r="AC31" i="2"/>
  <c r="AC35" i="2"/>
  <c r="AC39" i="2"/>
  <c r="AC43" i="2"/>
  <c r="AC47" i="2"/>
  <c r="AC51" i="2"/>
  <c r="AC55" i="2"/>
  <c r="AC59" i="2"/>
  <c r="AC63" i="2"/>
  <c r="AC67" i="2"/>
  <c r="AC71" i="2"/>
  <c r="AC75" i="2"/>
  <c r="AC79" i="2"/>
  <c r="AC83" i="2"/>
  <c r="AC87" i="2"/>
  <c r="AC91" i="2"/>
  <c r="AC95" i="2"/>
  <c r="AC99" i="2"/>
  <c r="AC103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G135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H164" i="5"/>
  <c r="H168" i="5"/>
  <c r="H172" i="5"/>
  <c r="H176" i="5"/>
  <c r="H180" i="5"/>
  <c r="H184" i="5"/>
  <c r="H188" i="5"/>
  <c r="H192" i="5"/>
  <c r="H196" i="5"/>
  <c r="H200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H167" i="5"/>
  <c r="H171" i="5"/>
  <c r="H175" i="5"/>
  <c r="H179" i="5"/>
  <c r="H183" i="5"/>
  <c r="H187" i="5"/>
  <c r="H191" i="5"/>
  <c r="H195" i="5"/>
  <c r="H199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H166" i="5"/>
  <c r="H170" i="5"/>
  <c r="H174" i="5"/>
  <c r="H178" i="5"/>
  <c r="H182" i="5"/>
  <c r="H186" i="5"/>
  <c r="H190" i="5"/>
  <c r="H194" i="5"/>
  <c r="H198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D136" i="5"/>
  <c r="D137" i="5"/>
  <c r="D138" i="5"/>
  <c r="D139" i="5"/>
  <c r="D140" i="5"/>
  <c r="D141" i="5"/>
  <c r="D142" i="5"/>
  <c r="D143" i="5"/>
  <c r="D144" i="5"/>
  <c r="D145" i="5"/>
  <c r="G145" i="5"/>
  <c r="G144" i="5"/>
  <c r="G143" i="5"/>
  <c r="G142" i="5"/>
  <c r="G141" i="5"/>
  <c r="G140" i="5"/>
  <c r="G139" i="5"/>
  <c r="G138" i="5"/>
  <c r="G137" i="5"/>
  <c r="G136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G96" i="5"/>
  <c r="I96" i="5"/>
  <c r="G95" i="5"/>
  <c r="G94" i="5"/>
  <c r="G93" i="5"/>
  <c r="G92" i="5"/>
  <c r="G91" i="5"/>
  <c r="G90" i="5"/>
  <c r="G89" i="5"/>
  <c r="G88" i="5"/>
  <c r="G87" i="5"/>
  <c r="G86" i="5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A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A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</calcChain>
</file>

<file path=xl/sharedStrings.xml><?xml version="1.0" encoding="utf-8"?>
<sst xmlns="http://schemas.openxmlformats.org/spreadsheetml/2006/main" count="244" uniqueCount="69">
  <si>
    <t>LOW</t>
  </si>
  <si>
    <t>CENTRAL</t>
  </si>
  <si>
    <t>HIGH</t>
  </si>
  <si>
    <t>period</t>
  </si>
  <si>
    <t>Contributory pensioners share</t>
  </si>
  <si>
    <t>Moratorium pensioners share</t>
  </si>
  <si>
    <t>Universal pensioners share</t>
  </si>
  <si>
    <t>Retirement coverage for legal age</t>
  </si>
  <si>
    <t>Retirement coverage 65+</t>
  </si>
  <si>
    <t>All coverage legal age</t>
  </si>
  <si>
    <t>All coverage 65+</t>
  </si>
  <si>
    <t>Contributory retirement coverage legal age</t>
  </si>
  <si>
    <t>Contributory retirement coverage 65+</t>
  </si>
  <si>
    <t>Survivors benefit coverage legal age</t>
  </si>
  <si>
    <t>Survivors benefit coverage 65+</t>
  </si>
  <si>
    <t>Moratorium benefit coverage legal age</t>
  </si>
  <si>
    <t>Moratorium benefit coverage 65+</t>
  </si>
  <si>
    <t>Contributory child benefit coverage</t>
  </si>
  <si>
    <t>AUH coverage</t>
  </si>
  <si>
    <t>Child benefit coverage</t>
  </si>
  <si>
    <t>Official indexes</t>
  </si>
  <si>
    <t>"True" indexes</t>
  </si>
  <si>
    <t>Real wages</t>
  </si>
  <si>
    <t>Mean contributory retirement pension</t>
  </si>
  <si>
    <t>Mean survivors benefit</t>
  </si>
  <si>
    <t>Mean moratorium pension</t>
  </si>
  <si>
    <t>Mean retirement pension</t>
  </si>
  <si>
    <t>Mean pension benefit</t>
  </si>
  <si>
    <t>Inflation, base november 2014=100</t>
  </si>
  <si>
    <t>Inflación San Luis / CABA, luego nuevo iNDEC</t>
  </si>
  <si>
    <t>Conversion infla oficial / infla san luis -CABA-Todesca</t>
  </si>
  <si>
    <t>Survivors benefits only, legal age</t>
  </si>
  <si>
    <t>Only survivors benefit</t>
  </si>
  <si>
    <t>2014 moratorium pension</t>
  </si>
  <si>
    <t>Contributory or 2006 moratorium pension</t>
  </si>
  <si>
    <t>65+</t>
  </si>
  <si>
    <t>legal age</t>
  </si>
  <si>
    <t>Mean family benefit</t>
  </si>
  <si>
    <t>Mean child benefits</t>
  </si>
  <si>
    <t>Mean contributory child benefits</t>
  </si>
  <si>
    <t>Mean AUH benefits</t>
  </si>
  <si>
    <t>Official values</t>
  </si>
  <si>
    <t>"True" values</t>
  </si>
  <si>
    <t>Period</t>
  </si>
  <si>
    <t>=</t>
  </si>
  <si>
    <t>Pension benefit</t>
  </si>
  <si>
    <t>Contributory retirement pension</t>
  </si>
  <si>
    <t>Survivors benefit</t>
  </si>
  <si>
    <t>Moratorium pension</t>
  </si>
  <si>
    <t>Retirement pension</t>
  </si>
  <si>
    <t>Family benefits</t>
  </si>
  <si>
    <t>Contributory child benefits</t>
  </si>
  <si>
    <t>AUH benefits</t>
  </si>
  <si>
    <t>Child benefits</t>
  </si>
  <si>
    <t>Labour income</t>
  </si>
  <si>
    <t>Minimum wage</t>
  </si>
  <si>
    <t>Guaranteed minimum contributory benefit</t>
  </si>
  <si>
    <t>Minimum retirement pension</t>
  </si>
  <si>
    <t>PERIOD</t>
  </si>
  <si>
    <t>"Real" values</t>
  </si>
  <si>
    <t>Median pension to labour income ratio</t>
  </si>
  <si>
    <t>Gini, retirement age</t>
  </si>
  <si>
    <t>Gini, retirement age, non labour income</t>
  </si>
  <si>
    <t>Gini, 65+</t>
  </si>
  <si>
    <t>Gini, 65+, non labour income</t>
  </si>
  <si>
    <t>Gini, retirement age, has income</t>
  </si>
  <si>
    <t>Gini, retirement age, (has) non labour income</t>
  </si>
  <si>
    <t>Gini, 65+, has income</t>
  </si>
  <si>
    <t>Gini, 65+, (has) non labour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</si>
</sst>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E7E7E7"/>
      </patternFill>
    </fill>
    <fill>
      <patternFill patternType="solid">
        <fgColor rgb="FFFFFFFF"/>
        <bgColor rgb="FFE7E7E7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7E7E7"/>
      </patternFill>
    </fill>
    <fill>
      <patternFill patternType="solid">
        <fgColor theme="0" tint="-4.9989318521683403E-2"/>
        <bgColor rgb="FFCCFFCC"/>
      </patternFill>
    </fill>
    <fill>
      <patternFill patternType="solid">
        <fgColor theme="0" tint="-4.9989318521683403E-2"/>
        <b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4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2" fontId="0" fillId="2" borderId="0" xfId="0" applyNumberFormat="1" applyFill="1"/>
    <xf numFmtId="4" fontId="0" fillId="2" borderId="0" xfId="0" applyNumberFormat="1" applyFill="1"/>
    <xf numFmtId="2" fontId="0" fillId="3" borderId="0" xfId="0" applyNumberFormat="1" applyFill="1"/>
    <xf numFmtId="4" fontId="0" fillId="3" borderId="0" xfId="0" applyNumberFormat="1" applyFill="1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 wrapText="1"/>
    </xf>
    <xf numFmtId="0" fontId="2" fillId="3" borderId="3" xfId="0" applyFont="1" applyFill="1" applyBorder="1" applyAlignment="1">
      <alignment horizontal="right" wrapText="1"/>
    </xf>
    <xf numFmtId="0" fontId="2" fillId="5" borderId="2" xfId="0" applyFont="1" applyFill="1" applyBorder="1" applyAlignment="1">
      <alignment horizontal="right" wrapText="1"/>
    </xf>
    <xf numFmtId="0" fontId="2" fillId="5" borderId="4" xfId="0" applyFont="1" applyFill="1" applyBorder="1" applyAlignment="1">
      <alignment horizontal="right" wrapText="1"/>
    </xf>
    <xf numFmtId="0" fontId="2" fillId="3" borderId="5" xfId="0" applyFont="1" applyFill="1" applyBorder="1" applyAlignment="1">
      <alignment horizontal="right" wrapText="1"/>
    </xf>
    <xf numFmtId="2" fontId="2" fillId="3" borderId="1" xfId="0" applyNumberFormat="1" applyFont="1" applyFill="1" applyBorder="1" applyAlignment="1">
      <alignment horizontal="right" wrapText="1"/>
    </xf>
    <xf numFmtId="2" fontId="2" fillId="5" borderId="2" xfId="0" applyNumberFormat="1" applyFont="1" applyFill="1" applyBorder="1" applyAlignment="1">
      <alignment horizontal="right" wrapText="1"/>
    </xf>
    <xf numFmtId="10" fontId="2" fillId="5" borderId="2" xfId="0" applyNumberFormat="1" applyFont="1" applyFill="1" applyBorder="1" applyAlignment="1">
      <alignment horizontal="right" wrapText="1"/>
    </xf>
    <xf numFmtId="10" fontId="2" fillId="5" borderId="0" xfId="0" applyNumberFormat="1" applyFont="1" applyFill="1" applyBorder="1" applyAlignment="1">
      <alignment horizontal="right" wrapText="1"/>
    </xf>
    <xf numFmtId="2" fontId="2" fillId="3" borderId="3" xfId="0" applyNumberFormat="1" applyFont="1" applyFill="1" applyBorder="1" applyAlignment="1">
      <alignment horizontal="right" wrapText="1"/>
    </xf>
    <xf numFmtId="10" fontId="2" fillId="3" borderId="3" xfId="0" applyNumberFormat="1" applyFont="1" applyFill="1" applyBorder="1" applyAlignment="1">
      <alignment horizontal="right" wrapText="1"/>
    </xf>
    <xf numFmtId="10" fontId="2" fillId="3" borderId="0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2" fillId="3" borderId="3" xfId="0" applyFont="1" applyFill="1" applyBorder="1" applyAlignment="1">
      <alignment horizontal="left" wrapText="1"/>
    </xf>
    <xf numFmtId="0" fontId="1" fillId="0" borderId="0" xfId="0" applyFont="1" applyAlignment="1">
      <alignment horizontal="right" wrapText="1"/>
    </xf>
    <xf numFmtId="2" fontId="2" fillId="3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10" fontId="1" fillId="0" borderId="0" xfId="87" applyNumberFormat="1" applyFont="1" applyAlignment="1">
      <alignment horizontal="left" wrapText="1"/>
    </xf>
    <xf numFmtId="0" fontId="9" fillId="0" borderId="0" xfId="0" applyFont="1" applyAlignment="1">
      <alignment horizontal="right" wrapText="1"/>
    </xf>
    <xf numFmtId="9" fontId="1" fillId="0" borderId="0" xfId="87" applyFont="1" applyAlignment="1">
      <alignment horizontal="right" vertical="center" wrapText="1"/>
    </xf>
    <xf numFmtId="0" fontId="0" fillId="0" borderId="0" xfId="0" applyAlignment="1">
      <alignment horizontal="justify"/>
    </xf>
    <xf numFmtId="9" fontId="0" fillId="0" borderId="0" xfId="87" applyFont="1"/>
    <xf numFmtId="4" fontId="0" fillId="7" borderId="0" xfId="0" applyNumberFormat="1" applyFill="1"/>
    <xf numFmtId="4" fontId="0" fillId="8" borderId="0" xfId="0" applyNumberFormat="1" applyFill="1"/>
    <xf numFmtId="0" fontId="8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right" vertical="center" wrapText="1"/>
    </xf>
    <xf numFmtId="0" fontId="0" fillId="9" borderId="0" xfId="0" applyFill="1"/>
    <xf numFmtId="0" fontId="1" fillId="9" borderId="0" xfId="0" applyFont="1" applyFill="1" applyAlignment="1">
      <alignment horizontal="left" vertical="center" wrapText="1"/>
    </xf>
    <xf numFmtId="0" fontId="0" fillId="10" borderId="0" xfId="0" applyFill="1"/>
    <xf numFmtId="0" fontId="1" fillId="10" borderId="0" xfId="0" applyFont="1" applyFill="1" applyAlignment="1">
      <alignment horizontal="left" vertical="center" wrapText="1"/>
    </xf>
    <xf numFmtId="0" fontId="8" fillId="10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right" vertical="center" wrapText="1"/>
    </xf>
    <xf numFmtId="0" fontId="9" fillId="10" borderId="0" xfId="0" applyFont="1" applyFill="1" applyAlignment="1">
      <alignment horizontal="right" wrapText="1"/>
    </xf>
    <xf numFmtId="2" fontId="0" fillId="11" borderId="0" xfId="0" applyNumberFormat="1" applyFill="1"/>
    <xf numFmtId="0" fontId="8" fillId="10" borderId="0" xfId="0" applyFont="1" applyFill="1" applyAlignment="1">
      <alignment horizontal="right" vertical="center" wrapText="1"/>
    </xf>
    <xf numFmtId="0" fontId="1" fillId="10" borderId="0" xfId="0" applyFont="1" applyFill="1" applyAlignment="1">
      <alignment horizontal="right" vertical="center" wrapText="1"/>
    </xf>
    <xf numFmtId="2" fontId="0" fillId="12" borderId="0" xfId="0" applyNumberFormat="1" applyFill="1"/>
    <xf numFmtId="2" fontId="0" fillId="13" borderId="0" xfId="0" applyNumberFormat="1" applyFill="1"/>
    <xf numFmtId="0" fontId="0" fillId="0" borderId="0" xfId="0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ont="1" applyBorder="1" applyAlignment="1">
      <alignment horizontal="center"/>
    </xf>
  </cellXfs>
  <cellStyles count="3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Normal" xfId="0" builtinId="0"/>
    <cellStyle name="Percent" xfId="87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808080"/>
      <rgbColor rgb="FF9999FF"/>
      <rgbColor rgb="FFBE4B48"/>
      <rgbColor rgb="FFE7E7E7"/>
      <rgbColor rgb="FF99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99"/>
      <rgbColor rgb="FFCC99FF"/>
      <rgbColor rgb="FFFFCC99"/>
      <rgbColor rgb="FF3366FF"/>
      <rgbColor rgb="FF46AAC4"/>
      <rgbColor rgb="FF98B855"/>
      <rgbColor rgb="FFFFCC00"/>
      <rgbColor rgb="FFFF9900"/>
      <rgbColor rgb="FFFF6600"/>
      <rgbColor rgb="FF848484"/>
      <rgbColor rgb="FF878787"/>
      <rgbColor rgb="FF003366"/>
      <rgbColor rgb="FF339966"/>
      <rgbColor rgb="FF003300"/>
      <rgbColor rgb="FF333300"/>
      <rgbColor rgb="FF993300"/>
      <rgbColor rgb="FFC0504D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6543646972186"/>
          <c:y val="0.0309523809523809"/>
          <c:w val="0.871833965898148"/>
          <c:h val="0.72206355455568"/>
        </c:manualLayout>
      </c:layout>
      <c:areaChart>
        <c:grouping val="stacked"/>
        <c:varyColors val="0"/>
        <c:ser>
          <c:idx val="1"/>
          <c:order val="0"/>
          <c:tx>
            <c:strRef>
              <c:f>Pension_coverage_detailed!$AD$2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cat>
            <c:numRef>
              <c:f>Pension_coverage_detailed!$AC$3:$AC$106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Pension_coverage_detailed!$AD$3:$AD$106</c:f>
              <c:numCache>
                <c:formatCode>General</c:formatCode>
                <c:ptCount val="104"/>
                <c:pt idx="0">
                  <c:v>0.8070012781</c:v>
                </c:pt>
                <c:pt idx="1">
                  <c:v>0.7995458338</c:v>
                </c:pt>
                <c:pt idx="2">
                  <c:v>0.7935763426</c:v>
                </c:pt>
                <c:pt idx="3">
                  <c:v>0.7843775648</c:v>
                </c:pt>
                <c:pt idx="4">
                  <c:v>0.7750125619</c:v>
                </c:pt>
                <c:pt idx="5">
                  <c:v>0.7682920877</c:v>
                </c:pt>
                <c:pt idx="6">
                  <c:v>0.7608926939</c:v>
                </c:pt>
                <c:pt idx="7">
                  <c:v>0.7556814587</c:v>
                </c:pt>
                <c:pt idx="8">
                  <c:v>0.7464568297</c:v>
                </c:pt>
                <c:pt idx="9">
                  <c:v>0.7392090878</c:v>
                </c:pt>
                <c:pt idx="10">
                  <c:v>0.7326173897</c:v>
                </c:pt>
                <c:pt idx="11">
                  <c:v>0.723276969</c:v>
                </c:pt>
                <c:pt idx="12">
                  <c:v>0.71893476</c:v>
                </c:pt>
                <c:pt idx="13">
                  <c:v>0.7102247591</c:v>
                </c:pt>
                <c:pt idx="14">
                  <c:v>0.7045329208</c:v>
                </c:pt>
                <c:pt idx="15">
                  <c:v>0.6963165813</c:v>
                </c:pt>
                <c:pt idx="16">
                  <c:v>0.6887597375</c:v>
                </c:pt>
                <c:pt idx="17">
                  <c:v>0.6822205418</c:v>
                </c:pt>
                <c:pt idx="18">
                  <c:v>0.676463358</c:v>
                </c:pt>
                <c:pt idx="19">
                  <c:v>0.669613208</c:v>
                </c:pt>
                <c:pt idx="20">
                  <c:v>0.6646107787</c:v>
                </c:pt>
                <c:pt idx="21">
                  <c:v>0.6595565492</c:v>
                </c:pt>
                <c:pt idx="22">
                  <c:v>0.6522109535</c:v>
                </c:pt>
                <c:pt idx="23">
                  <c:v>0.6467179306</c:v>
                </c:pt>
                <c:pt idx="24">
                  <c:v>0.6395152559</c:v>
                </c:pt>
                <c:pt idx="25">
                  <c:v>0.6350322095</c:v>
                </c:pt>
                <c:pt idx="26">
                  <c:v>0.6261898045</c:v>
                </c:pt>
                <c:pt idx="27">
                  <c:v>0.6195133115</c:v>
                </c:pt>
                <c:pt idx="28">
                  <c:v>0.6126609216</c:v>
                </c:pt>
                <c:pt idx="29">
                  <c:v>0.6068675713</c:v>
                </c:pt>
                <c:pt idx="30">
                  <c:v>0.6008177091</c:v>
                </c:pt>
                <c:pt idx="31">
                  <c:v>0.5948582836</c:v>
                </c:pt>
                <c:pt idx="32">
                  <c:v>0.5906789776</c:v>
                </c:pt>
                <c:pt idx="33">
                  <c:v>0.5859142759</c:v>
                </c:pt>
                <c:pt idx="34">
                  <c:v>0.5793493803</c:v>
                </c:pt>
                <c:pt idx="35">
                  <c:v>0.5727004671</c:v>
                </c:pt>
                <c:pt idx="36">
                  <c:v>0.5670828231</c:v>
                </c:pt>
                <c:pt idx="37">
                  <c:v>0.5619200981</c:v>
                </c:pt>
                <c:pt idx="38">
                  <c:v>0.5581625178</c:v>
                </c:pt>
                <c:pt idx="39">
                  <c:v>0.5517033577</c:v>
                </c:pt>
                <c:pt idx="40">
                  <c:v>0.5461807473</c:v>
                </c:pt>
                <c:pt idx="41">
                  <c:v>0.5395917228</c:v>
                </c:pt>
                <c:pt idx="42">
                  <c:v>0.5333835009</c:v>
                </c:pt>
                <c:pt idx="43">
                  <c:v>0.5299476512</c:v>
                </c:pt>
                <c:pt idx="44">
                  <c:v>0.52466137</c:v>
                </c:pt>
                <c:pt idx="45">
                  <c:v>0.5202705735</c:v>
                </c:pt>
                <c:pt idx="46">
                  <c:v>0.5162876429</c:v>
                </c:pt>
                <c:pt idx="47">
                  <c:v>0.5124197307</c:v>
                </c:pt>
                <c:pt idx="48">
                  <c:v>0.5060778434</c:v>
                </c:pt>
                <c:pt idx="49">
                  <c:v>0.5001528018</c:v>
                </c:pt>
                <c:pt idx="50">
                  <c:v>0.4968692435</c:v>
                </c:pt>
                <c:pt idx="51">
                  <c:v>0.4908348338</c:v>
                </c:pt>
                <c:pt idx="52">
                  <c:v>0.4867425106</c:v>
                </c:pt>
                <c:pt idx="53">
                  <c:v>0.4820982145</c:v>
                </c:pt>
                <c:pt idx="54">
                  <c:v>0.4767219011</c:v>
                </c:pt>
                <c:pt idx="55">
                  <c:v>0.4720610882</c:v>
                </c:pt>
                <c:pt idx="56">
                  <c:v>0.4698519426</c:v>
                </c:pt>
                <c:pt idx="57">
                  <c:v>0.4648825241</c:v>
                </c:pt>
                <c:pt idx="58">
                  <c:v>0.4600995032</c:v>
                </c:pt>
                <c:pt idx="59">
                  <c:v>0.4582501698</c:v>
                </c:pt>
                <c:pt idx="60">
                  <c:v>0.4560820918</c:v>
                </c:pt>
                <c:pt idx="61">
                  <c:v>0.4546467352</c:v>
                </c:pt>
                <c:pt idx="62">
                  <c:v>0.4497045711</c:v>
                </c:pt>
                <c:pt idx="63">
                  <c:v>0.4451560075</c:v>
                </c:pt>
                <c:pt idx="64">
                  <c:v>0.442536818</c:v>
                </c:pt>
                <c:pt idx="65">
                  <c:v>0.4379505879</c:v>
                </c:pt>
                <c:pt idx="66">
                  <c:v>0.4365630746</c:v>
                </c:pt>
                <c:pt idx="67">
                  <c:v>0.4357412924</c:v>
                </c:pt>
                <c:pt idx="68">
                  <c:v>0.4317857151</c:v>
                </c:pt>
                <c:pt idx="69">
                  <c:v>0.4287202464</c:v>
                </c:pt>
                <c:pt idx="70">
                  <c:v>0.4241365494</c:v>
                </c:pt>
                <c:pt idx="71">
                  <c:v>0.420125552</c:v>
                </c:pt>
                <c:pt idx="72">
                  <c:v>0.4170369869</c:v>
                </c:pt>
                <c:pt idx="73">
                  <c:v>0.4117220828</c:v>
                </c:pt>
                <c:pt idx="74">
                  <c:v>0.4063726724</c:v>
                </c:pt>
                <c:pt idx="75">
                  <c:v>0.4058772798</c:v>
                </c:pt>
                <c:pt idx="76">
                  <c:v>0.4017921495</c:v>
                </c:pt>
                <c:pt idx="77">
                  <c:v>0.3966619009</c:v>
                </c:pt>
                <c:pt idx="78">
                  <c:v>0.39441987</c:v>
                </c:pt>
                <c:pt idx="79">
                  <c:v>0.3905388863</c:v>
                </c:pt>
                <c:pt idx="80">
                  <c:v>0.3853094578</c:v>
                </c:pt>
                <c:pt idx="81">
                  <c:v>0.3806217115</c:v>
                </c:pt>
                <c:pt idx="82">
                  <c:v>0.3784100573</c:v>
                </c:pt>
                <c:pt idx="83">
                  <c:v>0.3764253368</c:v>
                </c:pt>
                <c:pt idx="84">
                  <c:v>0.3743480849</c:v>
                </c:pt>
                <c:pt idx="85">
                  <c:v>0.3721328376</c:v>
                </c:pt>
                <c:pt idx="86">
                  <c:v>0.3691872356</c:v>
                </c:pt>
                <c:pt idx="87">
                  <c:v>0.3673383581</c:v>
                </c:pt>
                <c:pt idx="88">
                  <c:v>0.3636645533</c:v>
                </c:pt>
                <c:pt idx="89">
                  <c:v>0.3604312755</c:v>
                </c:pt>
                <c:pt idx="90">
                  <c:v>0.3575990406</c:v>
                </c:pt>
                <c:pt idx="91">
                  <c:v>0.3546276319</c:v>
                </c:pt>
                <c:pt idx="92">
                  <c:v>0.3525553431</c:v>
                </c:pt>
                <c:pt idx="93">
                  <c:v>0.3480110474</c:v>
                </c:pt>
                <c:pt idx="94">
                  <c:v>0.345112522</c:v>
                </c:pt>
                <c:pt idx="95">
                  <c:v>0.3407591199</c:v>
                </c:pt>
                <c:pt idx="96">
                  <c:v>0.3398005171</c:v>
                </c:pt>
                <c:pt idx="97">
                  <c:v>0.3371885227</c:v>
                </c:pt>
                <c:pt idx="98">
                  <c:v>0.3327435268</c:v>
                </c:pt>
                <c:pt idx="99">
                  <c:v>0.3308860024</c:v>
                </c:pt>
                <c:pt idx="100">
                  <c:v>0.3285271023</c:v>
                </c:pt>
                <c:pt idx="101">
                  <c:v>0.3244251774</c:v>
                </c:pt>
                <c:pt idx="102">
                  <c:v>0.322375209</c:v>
                </c:pt>
                <c:pt idx="103">
                  <c:v>0.3184398935</c:v>
                </c:pt>
              </c:numCache>
            </c:numRef>
          </c:val>
        </c:ser>
        <c:ser>
          <c:idx val="3"/>
          <c:order val="1"/>
          <c:tx>
            <c:strRef>
              <c:f>Pension_coverage_detailed!$AE$2</c:f>
              <c:strCache>
                <c:ptCount val="1"/>
                <c:pt idx="0">
                  <c:v>2014 moratorium pension</c:v>
                </c:pt>
              </c:strCache>
            </c:strRef>
          </c:tx>
          <c:cat>
            <c:numRef>
              <c:f>Pension_coverage_detailed!$AC$3:$AC$106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Pension_coverage_detailed!$AE$3:$AE$106</c:f>
              <c:numCache>
                <c:formatCode>General</c:formatCode>
                <c:ptCount val="104"/>
                <c:pt idx="0">
                  <c:v>0.1865033961</c:v>
                </c:pt>
                <c:pt idx="1">
                  <c:v>0.1937827407</c:v>
                </c:pt>
                <c:pt idx="2">
                  <c:v>0.2001046963</c:v>
                </c:pt>
                <c:pt idx="3">
                  <c:v>0.21026192</c:v>
                </c:pt>
                <c:pt idx="4">
                  <c:v>0.2199449221</c:v>
                </c:pt>
                <c:pt idx="5">
                  <c:v>0.2267995246</c:v>
                </c:pt>
                <c:pt idx="6">
                  <c:v>0.2335474486</c:v>
                </c:pt>
                <c:pt idx="7">
                  <c:v>0.2312614139</c:v>
                </c:pt>
                <c:pt idx="8">
                  <c:v>0.2281727108</c:v>
                </c:pt>
                <c:pt idx="9">
                  <c:v>0.2256931191</c:v>
                </c:pt>
                <c:pt idx="10">
                  <c:v>0.2229375759</c:v>
                </c:pt>
                <c:pt idx="11">
                  <c:v>0.2197436982</c:v>
                </c:pt>
                <c:pt idx="12">
                  <c:v>0.2174084843</c:v>
                </c:pt>
                <c:pt idx="13">
                  <c:v>0.2153581957</c:v>
                </c:pt>
                <c:pt idx="14">
                  <c:v>0.213231287</c:v>
                </c:pt>
                <c:pt idx="15">
                  <c:v>0.2108548584</c:v>
                </c:pt>
                <c:pt idx="16">
                  <c:v>0.2079715523</c:v>
                </c:pt>
                <c:pt idx="17">
                  <c:v>0.2046669541</c:v>
                </c:pt>
                <c:pt idx="18">
                  <c:v>0.2015673906</c:v>
                </c:pt>
                <c:pt idx="19">
                  <c:v>0.1992312854</c:v>
                </c:pt>
                <c:pt idx="20">
                  <c:v>0.1962056577</c:v>
                </c:pt>
                <c:pt idx="21">
                  <c:v>0.1947219691</c:v>
                </c:pt>
                <c:pt idx="22">
                  <c:v>0.1923560774</c:v>
                </c:pt>
                <c:pt idx="23">
                  <c:v>0.1903390805</c:v>
                </c:pt>
                <c:pt idx="24">
                  <c:v>0.1888324031</c:v>
                </c:pt>
                <c:pt idx="25">
                  <c:v>0.187099435</c:v>
                </c:pt>
                <c:pt idx="26">
                  <c:v>0.1854799978</c:v>
                </c:pt>
                <c:pt idx="27">
                  <c:v>0.1833839385</c:v>
                </c:pt>
                <c:pt idx="28">
                  <c:v>0.1815830942</c:v>
                </c:pt>
                <c:pt idx="29">
                  <c:v>0.180262275</c:v>
                </c:pt>
                <c:pt idx="30">
                  <c:v>0.1776873426</c:v>
                </c:pt>
                <c:pt idx="31">
                  <c:v>0.1750124689</c:v>
                </c:pt>
                <c:pt idx="32">
                  <c:v>0.1730025962</c:v>
                </c:pt>
                <c:pt idx="33">
                  <c:v>0.1711205959</c:v>
                </c:pt>
                <c:pt idx="34">
                  <c:v>0.1697306509</c:v>
                </c:pt>
                <c:pt idx="35">
                  <c:v>0.1671484178</c:v>
                </c:pt>
                <c:pt idx="36">
                  <c:v>0.1650776965</c:v>
                </c:pt>
                <c:pt idx="37">
                  <c:v>0.1637053217</c:v>
                </c:pt>
                <c:pt idx="38">
                  <c:v>0.1624211302</c:v>
                </c:pt>
                <c:pt idx="39">
                  <c:v>0.1611019033</c:v>
                </c:pt>
                <c:pt idx="40">
                  <c:v>0.1587464502</c:v>
                </c:pt>
                <c:pt idx="41">
                  <c:v>0.1566730832</c:v>
                </c:pt>
                <c:pt idx="42">
                  <c:v>0.1557984371</c:v>
                </c:pt>
                <c:pt idx="43">
                  <c:v>0.1543543311</c:v>
                </c:pt>
                <c:pt idx="44">
                  <c:v>0.1535319356</c:v>
                </c:pt>
                <c:pt idx="45">
                  <c:v>0.1510310853</c:v>
                </c:pt>
                <c:pt idx="46">
                  <c:v>0.1488191091</c:v>
                </c:pt>
                <c:pt idx="47">
                  <c:v>0.14713061</c:v>
                </c:pt>
                <c:pt idx="48">
                  <c:v>0.1447312512</c:v>
                </c:pt>
                <c:pt idx="49">
                  <c:v>0.1434304729</c:v>
                </c:pt>
                <c:pt idx="50">
                  <c:v>0.1419367646</c:v>
                </c:pt>
                <c:pt idx="51">
                  <c:v>0.1400581756</c:v>
                </c:pt>
                <c:pt idx="52">
                  <c:v>0.1387447782</c:v>
                </c:pt>
                <c:pt idx="53">
                  <c:v>0.1368177423</c:v>
                </c:pt>
                <c:pt idx="54">
                  <c:v>0.1342833642</c:v>
                </c:pt>
                <c:pt idx="55">
                  <c:v>0.1323430641</c:v>
                </c:pt>
                <c:pt idx="56">
                  <c:v>0.1302185435</c:v>
                </c:pt>
                <c:pt idx="57">
                  <c:v>0.1281708604</c:v>
                </c:pt>
                <c:pt idx="58">
                  <c:v>0.1270431105</c:v>
                </c:pt>
                <c:pt idx="59">
                  <c:v>0.1252687678</c:v>
                </c:pt>
                <c:pt idx="60">
                  <c:v>0.1232439621</c:v>
                </c:pt>
                <c:pt idx="61">
                  <c:v>0.1211563487</c:v>
                </c:pt>
                <c:pt idx="62">
                  <c:v>0.1194042166</c:v>
                </c:pt>
                <c:pt idx="63">
                  <c:v>0.1179319916</c:v>
                </c:pt>
                <c:pt idx="64">
                  <c:v>0.1158461051</c:v>
                </c:pt>
                <c:pt idx="65">
                  <c:v>0.1138434288</c:v>
                </c:pt>
                <c:pt idx="66">
                  <c:v>0.1125433944</c:v>
                </c:pt>
                <c:pt idx="67">
                  <c:v>0.1107621404</c:v>
                </c:pt>
                <c:pt idx="68">
                  <c:v>0.1084333838</c:v>
                </c:pt>
                <c:pt idx="69">
                  <c:v>0.1066817709</c:v>
                </c:pt>
                <c:pt idx="70">
                  <c:v>0.1045989262</c:v>
                </c:pt>
                <c:pt idx="71">
                  <c:v>0.1023584513</c:v>
                </c:pt>
                <c:pt idx="72">
                  <c:v>0.0998786244</c:v>
                </c:pt>
                <c:pt idx="73">
                  <c:v>0.0991320889</c:v>
                </c:pt>
                <c:pt idx="74">
                  <c:v>0.0972791538</c:v>
                </c:pt>
                <c:pt idx="75">
                  <c:v>0.0952503413</c:v>
                </c:pt>
                <c:pt idx="76">
                  <c:v>0.0931185344</c:v>
                </c:pt>
                <c:pt idx="77">
                  <c:v>0.0910987622</c:v>
                </c:pt>
                <c:pt idx="78">
                  <c:v>0.0890930521</c:v>
                </c:pt>
                <c:pt idx="79">
                  <c:v>0.0874012565</c:v>
                </c:pt>
                <c:pt idx="80">
                  <c:v>0.084836639</c:v>
                </c:pt>
                <c:pt idx="81">
                  <c:v>0.0832166261</c:v>
                </c:pt>
                <c:pt idx="82">
                  <c:v>0.0815994803</c:v>
                </c:pt>
                <c:pt idx="83">
                  <c:v>0.080710617</c:v>
                </c:pt>
                <c:pt idx="84">
                  <c:v>0.0791630188</c:v>
                </c:pt>
                <c:pt idx="85">
                  <c:v>0.0776844744</c:v>
                </c:pt>
                <c:pt idx="86">
                  <c:v>0.0761220229</c:v>
                </c:pt>
                <c:pt idx="87">
                  <c:v>0.0743791966</c:v>
                </c:pt>
                <c:pt idx="88">
                  <c:v>0.0729887233</c:v>
                </c:pt>
                <c:pt idx="89">
                  <c:v>0.0709210162</c:v>
                </c:pt>
                <c:pt idx="90">
                  <c:v>0.0690102785</c:v>
                </c:pt>
                <c:pt idx="91">
                  <c:v>0.0675249814</c:v>
                </c:pt>
                <c:pt idx="92">
                  <c:v>0.0659456025</c:v>
                </c:pt>
                <c:pt idx="93">
                  <c:v>0.0644992627</c:v>
                </c:pt>
                <c:pt idx="94">
                  <c:v>0.0629151329</c:v>
                </c:pt>
                <c:pt idx="95">
                  <c:v>0.0616533325</c:v>
                </c:pt>
                <c:pt idx="96">
                  <c:v>0.0598725757</c:v>
                </c:pt>
                <c:pt idx="97">
                  <c:v>0.0588518198</c:v>
                </c:pt>
                <c:pt idx="98">
                  <c:v>0.0574095193</c:v>
                </c:pt>
                <c:pt idx="99">
                  <c:v>0.0544925726</c:v>
                </c:pt>
                <c:pt idx="100">
                  <c:v>0.0531121947</c:v>
                </c:pt>
                <c:pt idx="101">
                  <c:v>0.0518796681</c:v>
                </c:pt>
                <c:pt idx="102">
                  <c:v>0.0509427106</c:v>
                </c:pt>
                <c:pt idx="103">
                  <c:v>0.0499377376</c:v>
                </c:pt>
              </c:numCache>
            </c:numRef>
          </c:val>
        </c:ser>
        <c:ser>
          <c:idx val="5"/>
          <c:order val="2"/>
          <c:tx>
            <c:strRef>
              <c:f>Pension_coverage_detailed!$AF$2</c:f>
              <c:strCache>
                <c:ptCount val="1"/>
                <c:pt idx="0">
                  <c:v>Only survivors benefit</c:v>
                </c:pt>
              </c:strCache>
            </c:strRef>
          </c:tx>
          <c:cat>
            <c:numRef>
              <c:f>Pension_coverage_detailed!$AC$3:$AC$106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Pension_coverage_detailed!$AF$3:$AF$106</c:f>
              <c:numCache>
                <c:formatCode>General</c:formatCode>
                <c:ptCount val="104"/>
                <c:pt idx="0">
                  <c:v>0.00365661260000005</c:v>
                </c:pt>
                <c:pt idx="1">
                  <c:v>0.00364404119999995</c:v>
                </c:pt>
                <c:pt idx="2">
                  <c:v>0.00331402669999992</c:v>
                </c:pt>
                <c:pt idx="3">
                  <c:v>0.00280810860000002</c:v>
                </c:pt>
                <c:pt idx="4">
                  <c:v>0.00239449400000002</c:v>
                </c:pt>
                <c:pt idx="5">
                  <c:v>0.0022833538</c:v>
                </c:pt>
                <c:pt idx="6">
                  <c:v>0.0023712199</c:v>
                </c:pt>
                <c:pt idx="7">
                  <c:v>0.0022392645</c:v>
                </c:pt>
                <c:pt idx="8">
                  <c:v>0.00240237660000009</c:v>
                </c:pt>
                <c:pt idx="9">
                  <c:v>0.0028027008</c:v>
                </c:pt>
                <c:pt idx="10">
                  <c:v>0.00314608120000004</c:v>
                </c:pt>
                <c:pt idx="11">
                  <c:v>0.00413173560000002</c:v>
                </c:pt>
                <c:pt idx="12">
                  <c:v>0.00402494869999992</c:v>
                </c:pt>
                <c:pt idx="13">
                  <c:v>0.00439405270000004</c:v>
                </c:pt>
                <c:pt idx="14">
                  <c:v>0.00495114799999996</c:v>
                </c:pt>
                <c:pt idx="15">
                  <c:v>0.00615301449999994</c:v>
                </c:pt>
                <c:pt idx="16">
                  <c:v>0.00745203989999998</c:v>
                </c:pt>
                <c:pt idx="17">
                  <c:v>0.00751186370000001</c:v>
                </c:pt>
                <c:pt idx="18">
                  <c:v>0.0089674408</c:v>
                </c:pt>
                <c:pt idx="19">
                  <c:v>0.0101104766</c:v>
                </c:pt>
                <c:pt idx="20">
                  <c:v>0.0124183757999999</c:v>
                </c:pt>
                <c:pt idx="21">
                  <c:v>0.0145915714</c:v>
                </c:pt>
                <c:pt idx="22">
                  <c:v>0.0170572198000001</c:v>
                </c:pt>
                <c:pt idx="23">
                  <c:v>0.0190039470000001</c:v>
                </c:pt>
                <c:pt idx="24">
                  <c:v>0.0199424447000001</c:v>
                </c:pt>
                <c:pt idx="25">
                  <c:v>0.0209215563</c:v>
                </c:pt>
                <c:pt idx="26">
                  <c:v>0.0234153919000001</c:v>
                </c:pt>
                <c:pt idx="27">
                  <c:v>0.0261098913</c:v>
                </c:pt>
                <c:pt idx="28">
                  <c:v>0.0285997300999999</c:v>
                </c:pt>
                <c:pt idx="29">
                  <c:v>0.0296601687</c:v>
                </c:pt>
                <c:pt idx="30">
                  <c:v>0.0318697714</c:v>
                </c:pt>
                <c:pt idx="31">
                  <c:v>0.0342692862999999</c:v>
                </c:pt>
                <c:pt idx="32">
                  <c:v>0.0354508773</c:v>
                </c:pt>
                <c:pt idx="33">
                  <c:v>0.0371423062</c:v>
                </c:pt>
                <c:pt idx="34">
                  <c:v>0.0398257117</c:v>
                </c:pt>
                <c:pt idx="35">
                  <c:v>0.0412475960999999</c:v>
                </c:pt>
                <c:pt idx="36">
                  <c:v>0.042488544</c:v>
                </c:pt>
                <c:pt idx="37">
                  <c:v>0.0436336358</c:v>
                </c:pt>
                <c:pt idx="38">
                  <c:v>0.044707987</c:v>
                </c:pt>
                <c:pt idx="39">
                  <c:v>0.0456689696</c:v>
                </c:pt>
                <c:pt idx="40">
                  <c:v>0.046812158</c:v>
                </c:pt>
                <c:pt idx="41">
                  <c:v>0.0492370574000001</c:v>
                </c:pt>
                <c:pt idx="42">
                  <c:v>0.0500675232</c:v>
                </c:pt>
                <c:pt idx="43">
                  <c:v>0.0512143498</c:v>
                </c:pt>
                <c:pt idx="44">
                  <c:v>0.0523172612</c:v>
                </c:pt>
                <c:pt idx="45">
                  <c:v>0.0536942012</c:v>
                </c:pt>
                <c:pt idx="46">
                  <c:v>0.0542024538</c:v>
                </c:pt>
                <c:pt idx="47">
                  <c:v>0.0559789581000001</c:v>
                </c:pt>
                <c:pt idx="48">
                  <c:v>0.0576580018</c:v>
                </c:pt>
                <c:pt idx="49">
                  <c:v>0.0591889545</c:v>
                </c:pt>
                <c:pt idx="50">
                  <c:v>0.0606063846</c:v>
                </c:pt>
                <c:pt idx="51">
                  <c:v>0.0615142586999999</c:v>
                </c:pt>
                <c:pt idx="52">
                  <c:v>0.0638937965999999</c:v>
                </c:pt>
                <c:pt idx="53">
                  <c:v>0.0644412214</c:v>
                </c:pt>
                <c:pt idx="54">
                  <c:v>0.0646700528</c:v>
                </c:pt>
                <c:pt idx="55">
                  <c:v>0.0656410307</c:v>
                </c:pt>
                <c:pt idx="56">
                  <c:v>0.06569326</c:v>
                </c:pt>
                <c:pt idx="57">
                  <c:v>0.067057699</c:v>
                </c:pt>
                <c:pt idx="58">
                  <c:v>0.0675294751000001</c:v>
                </c:pt>
                <c:pt idx="59">
                  <c:v>0.068333214</c:v>
                </c:pt>
                <c:pt idx="60">
                  <c:v>0.0686029401</c:v>
                </c:pt>
                <c:pt idx="61">
                  <c:v>0.0689436575</c:v>
                </c:pt>
                <c:pt idx="62">
                  <c:v>0.0695882163999999</c:v>
                </c:pt>
                <c:pt idx="63">
                  <c:v>0.0710197769</c:v>
                </c:pt>
                <c:pt idx="64">
                  <c:v>0.0711533329999999</c:v>
                </c:pt>
                <c:pt idx="65">
                  <c:v>0.072973767</c:v>
                </c:pt>
                <c:pt idx="66">
                  <c:v>0.0746566291999999</c:v>
                </c:pt>
                <c:pt idx="67">
                  <c:v>0.0749859758</c:v>
                </c:pt>
                <c:pt idx="68">
                  <c:v>0.0757887256</c:v>
                </c:pt>
                <c:pt idx="69">
                  <c:v>0.0767778801</c:v>
                </c:pt>
                <c:pt idx="70">
                  <c:v>0.0771790608</c:v>
                </c:pt>
                <c:pt idx="71">
                  <c:v>0.0792375194</c:v>
                </c:pt>
                <c:pt idx="72">
                  <c:v>0.0806201909</c:v>
                </c:pt>
                <c:pt idx="73">
                  <c:v>0.0820882715</c:v>
                </c:pt>
                <c:pt idx="74">
                  <c:v>0.0831112461</c:v>
                </c:pt>
                <c:pt idx="75">
                  <c:v>0.0849744399000001</c:v>
                </c:pt>
                <c:pt idx="76">
                  <c:v>0.0855551778</c:v>
                </c:pt>
                <c:pt idx="77">
                  <c:v>0.0866169497</c:v>
                </c:pt>
                <c:pt idx="78">
                  <c:v>0.0876602405999999</c:v>
                </c:pt>
                <c:pt idx="79">
                  <c:v>0.0894388563</c:v>
                </c:pt>
                <c:pt idx="80">
                  <c:v>0.090915927</c:v>
                </c:pt>
                <c:pt idx="81">
                  <c:v>0.0926843679999999</c:v>
                </c:pt>
                <c:pt idx="82">
                  <c:v>0.0940226643</c:v>
                </c:pt>
                <c:pt idx="83">
                  <c:v>0.0942806244</c:v>
                </c:pt>
                <c:pt idx="84">
                  <c:v>0.0938944013</c:v>
                </c:pt>
                <c:pt idx="85">
                  <c:v>0.0949617104999999</c:v>
                </c:pt>
                <c:pt idx="86">
                  <c:v>0.0953741669</c:v>
                </c:pt>
                <c:pt idx="87">
                  <c:v>0.0954034244</c:v>
                </c:pt>
                <c:pt idx="88">
                  <c:v>0.0960891067</c:v>
                </c:pt>
                <c:pt idx="89">
                  <c:v>0.0964341609</c:v>
                </c:pt>
                <c:pt idx="90">
                  <c:v>0.0977275009</c:v>
                </c:pt>
                <c:pt idx="91">
                  <c:v>0.0991288575</c:v>
                </c:pt>
                <c:pt idx="92">
                  <c:v>0.0984979284</c:v>
                </c:pt>
                <c:pt idx="93">
                  <c:v>0.0993079468</c:v>
                </c:pt>
                <c:pt idx="94">
                  <c:v>0.099983043</c:v>
                </c:pt>
                <c:pt idx="95">
                  <c:v>0.1030342832</c:v>
                </c:pt>
                <c:pt idx="96">
                  <c:v>0.1029439199</c:v>
                </c:pt>
                <c:pt idx="97">
                  <c:v>0.1032196042</c:v>
                </c:pt>
                <c:pt idx="98">
                  <c:v>0.1036012135</c:v>
                </c:pt>
                <c:pt idx="99">
                  <c:v>0.1038550785</c:v>
                </c:pt>
                <c:pt idx="100">
                  <c:v>0.1044913612</c:v>
                </c:pt>
                <c:pt idx="101">
                  <c:v>0.1046475505</c:v>
                </c:pt>
                <c:pt idx="102">
                  <c:v>0.1036924539</c:v>
                </c:pt>
                <c:pt idx="103">
                  <c:v>0.1042654325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273640"/>
        <c:axId val="-2063270632"/>
      </c:areaChart>
      <c:catAx>
        <c:axId val="-206327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3270632"/>
        <c:crosses val="autoZero"/>
        <c:auto val="1"/>
        <c:lblAlgn val="ctr"/>
        <c:lblOffset val="100"/>
        <c:noMultiLvlLbl val="0"/>
      </c:catAx>
      <c:valAx>
        <c:axId val="-2063270632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3273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108814093715455"/>
          <c:y val="0.827214665220909"/>
          <c:w val="0.952108840011223"/>
          <c:h val="0.14562020292097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367.0751719207819</c:v>
                </c:pt>
                <c:pt idx="2">
                  <c:v>471.8982330732067</c:v>
                </c:pt>
                <c:pt idx="3">
                  <c:v>432.4440475283815</c:v>
                </c:pt>
                <c:pt idx="4">
                  <c:v>399.452616684731</c:v>
                </c:pt>
                <c:pt idx="5">
                  <c:v>401.3453378079365</c:v>
                </c:pt>
                <c:pt idx="6">
                  <c:v>395.6904684147861</c:v>
                </c:pt>
                <c:pt idx="7">
                  <c:v>395.0113362635396</c:v>
                </c:pt>
                <c:pt idx="8">
                  <c:v>393.9064336662856</c:v>
                </c:pt>
                <c:pt idx="9">
                  <c:v>397.5315643967984</c:v>
                </c:pt>
                <c:pt idx="10">
                  <c:v>388.2244994792404</c:v>
                </c:pt>
                <c:pt idx="11">
                  <c:v>391.5069341867169</c:v>
                </c:pt>
                <c:pt idx="12">
                  <c:v>398.1758179236871</c:v>
                </c:pt>
                <c:pt idx="13">
                  <c:v>403.9266727769029</c:v>
                </c:pt>
                <c:pt idx="14">
                  <c:v>401.6416266212241</c:v>
                </c:pt>
                <c:pt idx="15">
                  <c:v>395.0470692521368</c:v>
                </c:pt>
                <c:pt idx="16">
                  <c:v>407.0535330021759</c:v>
                </c:pt>
                <c:pt idx="17">
                  <c:v>399.2184923269659</c:v>
                </c:pt>
                <c:pt idx="18">
                  <c:v>395.8066244641097</c:v>
                </c:pt>
                <c:pt idx="19">
                  <c:v>401.6732738330788</c:v>
                </c:pt>
                <c:pt idx="20">
                  <c:v>388.7226291709217</c:v>
                </c:pt>
                <c:pt idx="21">
                  <c:v>383.3682878608925</c:v>
                </c:pt>
                <c:pt idx="22">
                  <c:v>390.5087322367252</c:v>
                </c:pt>
                <c:pt idx="23">
                  <c:v>384.6370412800118</c:v>
                </c:pt>
                <c:pt idx="24">
                  <c:v>384.9914357668399</c:v>
                </c:pt>
                <c:pt idx="25">
                  <c:v>393.4153859942553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723.3618906596981</c:v>
                </c:pt>
                <c:pt idx="3">
                  <c:v>668.1659510663616</c:v>
                </c:pt>
                <c:pt idx="4">
                  <c:v>637.8510991220232</c:v>
                </c:pt>
                <c:pt idx="5">
                  <c:v>629.309774036766</c:v>
                </c:pt>
                <c:pt idx="6">
                  <c:v>664.1376646609897</c:v>
                </c:pt>
                <c:pt idx="7">
                  <c:v>660.1912686517207</c:v>
                </c:pt>
                <c:pt idx="8">
                  <c:v>674.5617957329226</c:v>
                </c:pt>
                <c:pt idx="9">
                  <c:v>658.2741022037122</c:v>
                </c:pt>
                <c:pt idx="10">
                  <c:v>670.8647738741465</c:v>
                </c:pt>
                <c:pt idx="11">
                  <c:v>664.3697669215176</c:v>
                </c:pt>
                <c:pt idx="12">
                  <c:v>685.594059262789</c:v>
                </c:pt>
                <c:pt idx="13">
                  <c:v>681.3878031466945</c:v>
                </c:pt>
                <c:pt idx="14">
                  <c:v>698.4078637631304</c:v>
                </c:pt>
                <c:pt idx="15">
                  <c:v>708.0944345471798</c:v>
                </c:pt>
                <c:pt idx="16">
                  <c:v>705.9077253794701</c:v>
                </c:pt>
                <c:pt idx="17">
                  <c:v>702.9254320957396</c:v>
                </c:pt>
                <c:pt idx="18">
                  <c:v>709.0731932484363</c:v>
                </c:pt>
                <c:pt idx="19">
                  <c:v>705.9380368756601</c:v>
                </c:pt>
                <c:pt idx="20">
                  <c:v>705.5904396783878</c:v>
                </c:pt>
                <c:pt idx="21">
                  <c:v>729.8017117484636</c:v>
                </c:pt>
                <c:pt idx="22">
                  <c:v>748.7111651330241</c:v>
                </c:pt>
                <c:pt idx="23">
                  <c:v>759.4300360171683</c:v>
                </c:pt>
                <c:pt idx="24">
                  <c:v>750.046107273345</c:v>
                </c:pt>
                <c:pt idx="25">
                  <c:v>754.441395036816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502.3538251382093</c:v>
                </c:pt>
                <c:pt idx="4">
                  <c:v>471.9004827518409</c:v>
                </c:pt>
                <c:pt idx="5">
                  <c:v>470.9018739011738</c:v>
                </c:pt>
                <c:pt idx="6">
                  <c:v>469.5848612796812</c:v>
                </c:pt>
                <c:pt idx="7">
                  <c:v>470.4906125319994</c:v>
                </c:pt>
                <c:pt idx="8">
                  <c:v>471.16158982069</c:v>
                </c:pt>
                <c:pt idx="9">
                  <c:v>472.0545830523062</c:v>
                </c:pt>
                <c:pt idx="10">
                  <c:v>468.3947302144686</c:v>
                </c:pt>
                <c:pt idx="11">
                  <c:v>471.7382304984846</c:v>
                </c:pt>
                <c:pt idx="12">
                  <c:v>475.1405076629561</c:v>
                </c:pt>
                <c:pt idx="13">
                  <c:v>481.0515854101379</c:v>
                </c:pt>
                <c:pt idx="14">
                  <c:v>479.2407778726265</c:v>
                </c:pt>
                <c:pt idx="15">
                  <c:v>475.3506709153925</c:v>
                </c:pt>
                <c:pt idx="16">
                  <c:v>482.2196641999062</c:v>
                </c:pt>
                <c:pt idx="17">
                  <c:v>476.7300600998105</c:v>
                </c:pt>
                <c:pt idx="18">
                  <c:v>468.5802660195749</c:v>
                </c:pt>
                <c:pt idx="19">
                  <c:v>472.3920639254456</c:v>
                </c:pt>
                <c:pt idx="20">
                  <c:v>464.235681364656</c:v>
                </c:pt>
                <c:pt idx="21">
                  <c:v>460.7122569609052</c:v>
                </c:pt>
                <c:pt idx="22">
                  <c:v>466.3163036388135</c:v>
                </c:pt>
                <c:pt idx="23">
                  <c:v>461.297131943345</c:v>
                </c:pt>
                <c:pt idx="24">
                  <c:v>463.0365092010802</c:v>
                </c:pt>
                <c:pt idx="25">
                  <c:v>464.3924757093951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267768"/>
        <c:axId val="-2074265064"/>
      </c:scatterChart>
      <c:valAx>
        <c:axId val="-2074267768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4265064"/>
        <c:crosses val="autoZero"/>
        <c:crossBetween val="midCat"/>
      </c:valAx>
      <c:valAx>
        <c:axId val="-2074265064"/>
        <c:scaling>
          <c:orientation val="minMax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42677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values'!$N$2:$N$3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values'!$N$4:$N$29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479.2815351332149</c:v>
                </c:pt>
                <c:pt idx="2">
                  <c:v>533.911175145222</c:v>
                </c:pt>
                <c:pt idx="3">
                  <c:v>494.2983842039057</c:v>
                </c:pt>
                <c:pt idx="4">
                  <c:v>468.0113409620949</c:v>
                </c:pt>
                <c:pt idx="5">
                  <c:v>465.0379013742132</c:v>
                </c:pt>
                <c:pt idx="6">
                  <c:v>464.0095578248178</c:v>
                </c:pt>
                <c:pt idx="7">
                  <c:v>461.3027916841667</c:v>
                </c:pt>
                <c:pt idx="8">
                  <c:v>461.6646164890651</c:v>
                </c:pt>
                <c:pt idx="9">
                  <c:v>464.3185380897487</c:v>
                </c:pt>
                <c:pt idx="10">
                  <c:v>465.2136048524865</c:v>
                </c:pt>
                <c:pt idx="11">
                  <c:v>459.3524271221374</c:v>
                </c:pt>
                <c:pt idx="12">
                  <c:v>458.1803958006011</c:v>
                </c:pt>
                <c:pt idx="13">
                  <c:v>455.735874892409</c:v>
                </c:pt>
                <c:pt idx="14">
                  <c:v>453.1780588276209</c:v>
                </c:pt>
                <c:pt idx="15">
                  <c:v>456.0801533349653</c:v>
                </c:pt>
                <c:pt idx="16">
                  <c:v>457.2955109578122</c:v>
                </c:pt>
                <c:pt idx="17">
                  <c:v>458.3095873234983</c:v>
                </c:pt>
                <c:pt idx="18">
                  <c:v>452.8332510681915</c:v>
                </c:pt>
                <c:pt idx="19">
                  <c:v>452.6298463821656</c:v>
                </c:pt>
                <c:pt idx="20">
                  <c:v>460.1107004146999</c:v>
                </c:pt>
                <c:pt idx="21">
                  <c:v>454.9798745809335</c:v>
                </c:pt>
                <c:pt idx="22">
                  <c:v>453.8476568676046</c:v>
                </c:pt>
                <c:pt idx="23">
                  <c:v>454.7845396814044</c:v>
                </c:pt>
                <c:pt idx="24">
                  <c:v>451.4990263130961</c:v>
                </c:pt>
                <c:pt idx="25">
                  <c:v>447.6935524370998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values'!$O$2:$O$3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values'!$O$4:$O$29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367.0751719207819</c:v>
                </c:pt>
                <c:pt idx="2">
                  <c:v>471.8982330732067</c:v>
                </c:pt>
                <c:pt idx="3">
                  <c:v>432.5738237420244</c:v>
                </c:pt>
                <c:pt idx="4">
                  <c:v>400.0629098236592</c:v>
                </c:pt>
                <c:pt idx="5">
                  <c:v>399.7544980820064</c:v>
                </c:pt>
                <c:pt idx="6">
                  <c:v>391.9835440342815</c:v>
                </c:pt>
                <c:pt idx="7">
                  <c:v>383.855742493485</c:v>
                </c:pt>
                <c:pt idx="8">
                  <c:v>385.0874495192606</c:v>
                </c:pt>
                <c:pt idx="9">
                  <c:v>391.3221734595608</c:v>
                </c:pt>
                <c:pt idx="10">
                  <c:v>388.2758487302026</c:v>
                </c:pt>
                <c:pt idx="11">
                  <c:v>382.9090337012778</c:v>
                </c:pt>
                <c:pt idx="12">
                  <c:v>372.8588653837373</c:v>
                </c:pt>
                <c:pt idx="13">
                  <c:v>370.0863059371032</c:v>
                </c:pt>
                <c:pt idx="14">
                  <c:v>362.4567520863171</c:v>
                </c:pt>
                <c:pt idx="15">
                  <c:v>364.0986540560173</c:v>
                </c:pt>
                <c:pt idx="16">
                  <c:v>362.4278020512976</c:v>
                </c:pt>
                <c:pt idx="17">
                  <c:v>372.1232920120859</c:v>
                </c:pt>
                <c:pt idx="18">
                  <c:v>370.5394596803377</c:v>
                </c:pt>
                <c:pt idx="19">
                  <c:v>364.8861671162782</c:v>
                </c:pt>
                <c:pt idx="20">
                  <c:v>379.2125278572202</c:v>
                </c:pt>
                <c:pt idx="21">
                  <c:v>373.3697860353616</c:v>
                </c:pt>
                <c:pt idx="22">
                  <c:v>367.2179126310066</c:v>
                </c:pt>
                <c:pt idx="23">
                  <c:v>364.7259224732956</c:v>
                </c:pt>
                <c:pt idx="24">
                  <c:v>357.5584471096344</c:v>
                </c:pt>
                <c:pt idx="25">
                  <c:v>347.3197229778644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values'!$P$2:$P$3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723.3618906596981</c:v>
                </c:pt>
                <c:pt idx="3">
                  <c:v>668.1659510663616</c:v>
                </c:pt>
                <c:pt idx="4">
                  <c:v>636.8574838361551</c:v>
                </c:pt>
                <c:pt idx="5">
                  <c:v>624.5847593761636</c:v>
                </c:pt>
                <c:pt idx="6">
                  <c:v>638.8191326824315</c:v>
                </c:pt>
                <c:pt idx="7">
                  <c:v>636.4160610321924</c:v>
                </c:pt>
                <c:pt idx="8">
                  <c:v>650.2643819585473</c:v>
                </c:pt>
                <c:pt idx="9">
                  <c:v>636.6168647296271</c:v>
                </c:pt>
                <c:pt idx="10">
                  <c:v>638.7359373917377</c:v>
                </c:pt>
                <c:pt idx="11">
                  <c:v>640.77330853765</c:v>
                </c:pt>
                <c:pt idx="12">
                  <c:v>649.3994209449157</c:v>
                </c:pt>
                <c:pt idx="13">
                  <c:v>646.0552430287948</c:v>
                </c:pt>
                <c:pt idx="14">
                  <c:v>640.8615425496623</c:v>
                </c:pt>
                <c:pt idx="15">
                  <c:v>632.4431862546964</c:v>
                </c:pt>
                <c:pt idx="16">
                  <c:v>656.3134976236962</c:v>
                </c:pt>
                <c:pt idx="17">
                  <c:v>651.6521991298778</c:v>
                </c:pt>
                <c:pt idx="18">
                  <c:v>649.831708190821</c:v>
                </c:pt>
                <c:pt idx="19">
                  <c:v>645.2203057273386</c:v>
                </c:pt>
                <c:pt idx="20">
                  <c:v>642.8772059250884</c:v>
                </c:pt>
                <c:pt idx="21">
                  <c:v>646.0393691460676</c:v>
                </c:pt>
                <c:pt idx="22">
                  <c:v>639.6066876926217</c:v>
                </c:pt>
                <c:pt idx="23">
                  <c:v>651.2063821921326</c:v>
                </c:pt>
                <c:pt idx="24">
                  <c:v>647.9465783948708</c:v>
                </c:pt>
                <c:pt idx="25">
                  <c:v>659.4027560824807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values'!$Q$2:$Q$3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502.4277601457414</c:v>
                </c:pt>
                <c:pt idx="4">
                  <c:v>472.0804866962571</c:v>
                </c:pt>
                <c:pt idx="5">
                  <c:v>469.3344360662754</c:v>
                </c:pt>
                <c:pt idx="6">
                  <c:v>465.5668524655326</c:v>
                </c:pt>
                <c:pt idx="7">
                  <c:v>457.662923030033</c:v>
                </c:pt>
                <c:pt idx="8">
                  <c:v>460.3426272498692</c:v>
                </c:pt>
                <c:pt idx="9">
                  <c:v>464.8685605245281</c:v>
                </c:pt>
                <c:pt idx="10">
                  <c:v>465.4333730921746</c:v>
                </c:pt>
                <c:pt idx="11">
                  <c:v>458.9352986485126</c:v>
                </c:pt>
                <c:pt idx="12">
                  <c:v>451.6363825709619</c:v>
                </c:pt>
                <c:pt idx="13">
                  <c:v>447.4335222336368</c:v>
                </c:pt>
                <c:pt idx="14">
                  <c:v>444.333270354553</c:v>
                </c:pt>
                <c:pt idx="15">
                  <c:v>442.1312572423492</c:v>
                </c:pt>
                <c:pt idx="16">
                  <c:v>444.0219947295005</c:v>
                </c:pt>
                <c:pt idx="17">
                  <c:v>449.3632195674626</c:v>
                </c:pt>
                <c:pt idx="18">
                  <c:v>448.0753955774046</c:v>
                </c:pt>
                <c:pt idx="19">
                  <c:v>448.8151402482999</c:v>
                </c:pt>
                <c:pt idx="20">
                  <c:v>448.5075745499627</c:v>
                </c:pt>
                <c:pt idx="21">
                  <c:v>442.7787631021407</c:v>
                </c:pt>
                <c:pt idx="22">
                  <c:v>438.4382128649893</c:v>
                </c:pt>
                <c:pt idx="23">
                  <c:v>438.6819669330021</c:v>
                </c:pt>
                <c:pt idx="24">
                  <c:v>434.4693477167451</c:v>
                </c:pt>
                <c:pt idx="25">
                  <c:v>430.535336527801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69128"/>
        <c:axId val="-2074366200"/>
      </c:lineChart>
      <c:lineChart>
        <c:grouping val="standard"/>
        <c:varyColors val="0"/>
        <c:ser>
          <c:idx val="0"/>
          <c:order val="0"/>
          <c:tx>
            <c:strRef>
              <c:f>'Child benefits values'!$M$2:$M$3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values'!$M$4:$M$29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6164.550335299408</c:v>
                </c:pt>
                <c:pt idx="3">
                  <c:v>6166.482907894115</c:v>
                </c:pt>
                <c:pt idx="4">
                  <c:v>6203.06749871376</c:v>
                </c:pt>
                <c:pt idx="5">
                  <c:v>6139.315050326421</c:v>
                </c:pt>
                <c:pt idx="6">
                  <c:v>6118.078534138514</c:v>
                </c:pt>
                <c:pt idx="7">
                  <c:v>6103.298869002541</c:v>
                </c:pt>
                <c:pt idx="8">
                  <c:v>6083.450207670023</c:v>
                </c:pt>
                <c:pt idx="9">
                  <c:v>6038.256661517642</c:v>
                </c:pt>
                <c:pt idx="10">
                  <c:v>6021.46262109317</c:v>
                </c:pt>
                <c:pt idx="11">
                  <c:v>5998.027145425137</c:v>
                </c:pt>
                <c:pt idx="12">
                  <c:v>6009.094619221721</c:v>
                </c:pt>
                <c:pt idx="13">
                  <c:v>5984.802380157603</c:v>
                </c:pt>
                <c:pt idx="14">
                  <c:v>5968.519602399852</c:v>
                </c:pt>
                <c:pt idx="15">
                  <c:v>5978.458536899516</c:v>
                </c:pt>
                <c:pt idx="16">
                  <c:v>5954.151510752625</c:v>
                </c:pt>
                <c:pt idx="17">
                  <c:v>5926.903112754757</c:v>
                </c:pt>
                <c:pt idx="18">
                  <c:v>5907.821219924346</c:v>
                </c:pt>
                <c:pt idx="19">
                  <c:v>5890.134015778294</c:v>
                </c:pt>
                <c:pt idx="20">
                  <c:v>5867.71818868384</c:v>
                </c:pt>
                <c:pt idx="21">
                  <c:v>5848.132587042113</c:v>
                </c:pt>
                <c:pt idx="22">
                  <c:v>5818.440445357765</c:v>
                </c:pt>
                <c:pt idx="23">
                  <c:v>5796.285934977033</c:v>
                </c:pt>
                <c:pt idx="24">
                  <c:v>5749.22800874042</c:v>
                </c:pt>
                <c:pt idx="25">
                  <c:v>5731.561752020567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60168"/>
        <c:axId val="-2074363160"/>
      </c:lineChart>
      <c:catAx>
        <c:axId val="-207436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366200"/>
        <c:crosses val="autoZero"/>
        <c:auto val="1"/>
        <c:lblAlgn val="ctr"/>
        <c:lblOffset val="100"/>
        <c:noMultiLvlLbl val="0"/>
      </c:catAx>
      <c:valAx>
        <c:axId val="-207436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69128"/>
        <c:crosses val="autoZero"/>
        <c:crossBetween val="between"/>
      </c:valAx>
      <c:valAx>
        <c:axId val="-2074363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4360168"/>
        <c:crosses val="max"/>
        <c:crossBetween val="between"/>
      </c:valAx>
      <c:catAx>
        <c:axId val="-207436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3631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values'!$AX$2:$AX$3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values'!$AX$4:$AX$29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479.2815351332149</c:v>
                </c:pt>
                <c:pt idx="2">
                  <c:v>533.911175145222</c:v>
                </c:pt>
                <c:pt idx="3">
                  <c:v>494.0372321238143</c:v>
                </c:pt>
                <c:pt idx="4">
                  <c:v>468.1935193081425</c:v>
                </c:pt>
                <c:pt idx="5">
                  <c:v>468.1450916950453</c:v>
                </c:pt>
                <c:pt idx="6">
                  <c:v>473.7876509563791</c:v>
                </c:pt>
                <c:pt idx="7">
                  <c:v>478.2215368813734</c:v>
                </c:pt>
                <c:pt idx="8">
                  <c:v>480.6187274833046</c:v>
                </c:pt>
                <c:pt idx="9">
                  <c:v>483.0191302995827</c:v>
                </c:pt>
                <c:pt idx="10">
                  <c:v>493.0562307183568</c:v>
                </c:pt>
                <c:pt idx="11">
                  <c:v>499.0110055401944</c:v>
                </c:pt>
                <c:pt idx="12">
                  <c:v>497.746148501406</c:v>
                </c:pt>
                <c:pt idx="13">
                  <c:v>503.4377198855108</c:v>
                </c:pt>
                <c:pt idx="14">
                  <c:v>509.7666489989475</c:v>
                </c:pt>
                <c:pt idx="15">
                  <c:v>508.2703258773538</c:v>
                </c:pt>
                <c:pt idx="16">
                  <c:v>516.5777621773652</c:v>
                </c:pt>
                <c:pt idx="17">
                  <c:v>513.5236169654466</c:v>
                </c:pt>
                <c:pt idx="18">
                  <c:v>524.9050221567402</c:v>
                </c:pt>
                <c:pt idx="19">
                  <c:v>520.1250330973392</c:v>
                </c:pt>
                <c:pt idx="20">
                  <c:v>515.7322891797656</c:v>
                </c:pt>
                <c:pt idx="21">
                  <c:v>521.6317475306747</c:v>
                </c:pt>
                <c:pt idx="22">
                  <c:v>520.9715734521395</c:v>
                </c:pt>
                <c:pt idx="23">
                  <c:v>526.1015483459136</c:v>
                </c:pt>
                <c:pt idx="24">
                  <c:v>532.2211366311212</c:v>
                </c:pt>
                <c:pt idx="25">
                  <c:v>531.3120966893212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values'!$AY$2:$AY$3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values'!$AY$4:$AY$29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367.0751719207819</c:v>
                </c:pt>
                <c:pt idx="2">
                  <c:v>471.8982330732067</c:v>
                </c:pt>
                <c:pt idx="3">
                  <c:v>432.223041059169</c:v>
                </c:pt>
                <c:pt idx="4">
                  <c:v>400.2106138636559</c:v>
                </c:pt>
                <c:pt idx="5">
                  <c:v>402.8382611057003</c:v>
                </c:pt>
                <c:pt idx="6">
                  <c:v>402.0184255058188</c:v>
                </c:pt>
                <c:pt idx="7">
                  <c:v>404.7759125198377</c:v>
                </c:pt>
                <c:pt idx="8">
                  <c:v>407.0254692687152</c:v>
                </c:pt>
                <c:pt idx="9">
                  <c:v>405.316032469358</c:v>
                </c:pt>
                <c:pt idx="10">
                  <c:v>408.025939653668</c:v>
                </c:pt>
                <c:pt idx="11">
                  <c:v>410.2674003364862</c:v>
                </c:pt>
                <c:pt idx="12">
                  <c:v>403.7729677278568</c:v>
                </c:pt>
                <c:pt idx="13">
                  <c:v>412.4725684028668</c:v>
                </c:pt>
                <c:pt idx="14">
                  <c:v>423.8498244763488</c:v>
                </c:pt>
                <c:pt idx="15">
                  <c:v>432.3794775412455</c:v>
                </c:pt>
                <c:pt idx="16">
                  <c:v>424.3456869502829</c:v>
                </c:pt>
                <c:pt idx="17">
                  <c:v>424.2192953239561</c:v>
                </c:pt>
                <c:pt idx="18">
                  <c:v>427.8844485935596</c:v>
                </c:pt>
                <c:pt idx="19">
                  <c:v>427.6953651074959</c:v>
                </c:pt>
                <c:pt idx="20">
                  <c:v>418.2163594768327</c:v>
                </c:pt>
                <c:pt idx="21">
                  <c:v>435.3417369074666</c:v>
                </c:pt>
                <c:pt idx="22">
                  <c:v>433.2447495675485</c:v>
                </c:pt>
                <c:pt idx="23">
                  <c:v>442.3917343580931</c:v>
                </c:pt>
                <c:pt idx="24">
                  <c:v>437.5460226873017</c:v>
                </c:pt>
                <c:pt idx="25">
                  <c:v>437.280666021003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values'!$AZ$2:$AZ$3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723.3618906596981</c:v>
                </c:pt>
                <c:pt idx="3">
                  <c:v>668.1659510663616</c:v>
                </c:pt>
                <c:pt idx="4">
                  <c:v>638.7687123937039</c:v>
                </c:pt>
                <c:pt idx="5">
                  <c:v>636.2677426714837</c:v>
                </c:pt>
                <c:pt idx="6">
                  <c:v>670.5402747992109</c:v>
                </c:pt>
                <c:pt idx="7">
                  <c:v>673.6460235140122</c:v>
                </c:pt>
                <c:pt idx="8">
                  <c:v>681.6638981481414</c:v>
                </c:pt>
                <c:pt idx="9">
                  <c:v>692.6979157102512</c:v>
                </c:pt>
                <c:pt idx="10">
                  <c:v>704.0807105234514</c:v>
                </c:pt>
                <c:pt idx="11">
                  <c:v>717.5210171723583</c:v>
                </c:pt>
                <c:pt idx="12">
                  <c:v>735.0576704887759</c:v>
                </c:pt>
                <c:pt idx="13">
                  <c:v>735.9103421158311</c:v>
                </c:pt>
                <c:pt idx="14">
                  <c:v>752.7916994008872</c:v>
                </c:pt>
                <c:pt idx="15">
                  <c:v>759.4798484174912</c:v>
                </c:pt>
                <c:pt idx="16">
                  <c:v>787.1954578871701</c:v>
                </c:pt>
                <c:pt idx="17">
                  <c:v>770.8606302908082</c:v>
                </c:pt>
                <c:pt idx="18">
                  <c:v>790.879634054089</c:v>
                </c:pt>
                <c:pt idx="19">
                  <c:v>804.971703464612</c:v>
                </c:pt>
                <c:pt idx="20">
                  <c:v>821.7728919266038</c:v>
                </c:pt>
                <c:pt idx="21">
                  <c:v>842.2414830064524</c:v>
                </c:pt>
                <c:pt idx="22">
                  <c:v>839.257417576503</c:v>
                </c:pt>
                <c:pt idx="23">
                  <c:v>840.4607860141261</c:v>
                </c:pt>
                <c:pt idx="24">
                  <c:v>863.6997345473068</c:v>
                </c:pt>
                <c:pt idx="25">
                  <c:v>911.7201500800493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values'!$BA$2:$BA$3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494.879822229764</c:v>
                </c:pt>
                <c:pt idx="2">
                  <c:v>545.065807682957</c:v>
                </c:pt>
                <c:pt idx="3">
                  <c:v>502.2240169674938</c:v>
                </c:pt>
                <c:pt idx="4">
                  <c:v>472.4519893244208</c:v>
                </c:pt>
                <c:pt idx="5">
                  <c:v>472.8625436770254</c:v>
                </c:pt>
                <c:pt idx="6">
                  <c:v>475.4334426083378</c:v>
                </c:pt>
                <c:pt idx="7">
                  <c:v>477.3157708726711</c:v>
                </c:pt>
                <c:pt idx="8">
                  <c:v>479.8760476658383</c:v>
                </c:pt>
                <c:pt idx="9">
                  <c:v>478.7850961717505</c:v>
                </c:pt>
                <c:pt idx="10">
                  <c:v>483.3901010779807</c:v>
                </c:pt>
                <c:pt idx="11">
                  <c:v>487.6506546363906</c:v>
                </c:pt>
                <c:pt idx="12">
                  <c:v>487.784429134837</c:v>
                </c:pt>
                <c:pt idx="13">
                  <c:v>493.7874199054957</c:v>
                </c:pt>
                <c:pt idx="14">
                  <c:v>500.639865884431</c:v>
                </c:pt>
                <c:pt idx="15">
                  <c:v>499.0812362699813</c:v>
                </c:pt>
                <c:pt idx="16">
                  <c:v>500.9638051361728</c:v>
                </c:pt>
                <c:pt idx="17">
                  <c:v>496.0494277575194</c:v>
                </c:pt>
                <c:pt idx="18">
                  <c:v>501.9994748837631</c:v>
                </c:pt>
                <c:pt idx="19">
                  <c:v>496.8537152599821</c:v>
                </c:pt>
                <c:pt idx="20">
                  <c:v>486.729214985915</c:v>
                </c:pt>
                <c:pt idx="21">
                  <c:v>499.2763609209777</c:v>
                </c:pt>
                <c:pt idx="22">
                  <c:v>500.0089656613997</c:v>
                </c:pt>
                <c:pt idx="23">
                  <c:v>500.1150091022907</c:v>
                </c:pt>
                <c:pt idx="24">
                  <c:v>504.3302971847351</c:v>
                </c:pt>
                <c:pt idx="25">
                  <c:v>505.6225784546851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88232"/>
        <c:axId val="-2074385304"/>
      </c:lineChart>
      <c:lineChart>
        <c:grouping val="standard"/>
        <c:varyColors val="0"/>
        <c:ser>
          <c:idx val="0"/>
          <c:order val="0"/>
          <c:tx>
            <c:strRef>
              <c:f>'Child benefits values'!$AW$2:$AW$3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values'!$AW$4:$AW$29</c:f>
              <c:numCache>
                <c:formatCode>General</c:formatCode>
                <c:ptCount val="26"/>
                <c:pt idx="0">
                  <c:v>6417.638218099332</c:v>
                </c:pt>
                <c:pt idx="1">
                  <c:v>5983.611423092997</c:v>
                </c:pt>
                <c:pt idx="2">
                  <c:v>6164.550335299408</c:v>
                </c:pt>
                <c:pt idx="3">
                  <c:v>6172.256149498615</c:v>
                </c:pt>
                <c:pt idx="4">
                  <c:v>6292.1005518045</c:v>
                </c:pt>
                <c:pt idx="5">
                  <c:v>6347.463790611186</c:v>
                </c:pt>
                <c:pt idx="6">
                  <c:v>6464.093239202885</c:v>
                </c:pt>
                <c:pt idx="7">
                  <c:v>6573.490155045546</c:v>
                </c:pt>
                <c:pt idx="8">
                  <c:v>6681.854203655353</c:v>
                </c:pt>
                <c:pt idx="9">
                  <c:v>6793.255199056738</c:v>
                </c:pt>
                <c:pt idx="10">
                  <c:v>6919.961522988025</c:v>
                </c:pt>
                <c:pt idx="11">
                  <c:v>7036.516476441062</c:v>
                </c:pt>
                <c:pt idx="12">
                  <c:v>7154.147567414497</c:v>
                </c:pt>
                <c:pt idx="13">
                  <c:v>7315.799902753552</c:v>
                </c:pt>
                <c:pt idx="14">
                  <c:v>7432.762838776478</c:v>
                </c:pt>
                <c:pt idx="15">
                  <c:v>7563.821094048584</c:v>
                </c:pt>
                <c:pt idx="16">
                  <c:v>7671.901675710466</c:v>
                </c:pt>
                <c:pt idx="17">
                  <c:v>7816.46196447408</c:v>
                </c:pt>
                <c:pt idx="18">
                  <c:v>7959.698693282743</c:v>
                </c:pt>
                <c:pt idx="19">
                  <c:v>8045.22943950263</c:v>
                </c:pt>
                <c:pt idx="20">
                  <c:v>8203.261959367601</c:v>
                </c:pt>
                <c:pt idx="21">
                  <c:v>8363.65126543084</c:v>
                </c:pt>
                <c:pt idx="22">
                  <c:v>8468.942056299954</c:v>
                </c:pt>
                <c:pt idx="23">
                  <c:v>8603.346865201501</c:v>
                </c:pt>
                <c:pt idx="24">
                  <c:v>8726.685331768525</c:v>
                </c:pt>
                <c:pt idx="25">
                  <c:v>8851.587363222267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79272"/>
        <c:axId val="-2074382264"/>
      </c:lineChart>
      <c:catAx>
        <c:axId val="-207438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385304"/>
        <c:crosses val="autoZero"/>
        <c:auto val="1"/>
        <c:lblAlgn val="ctr"/>
        <c:lblOffset val="100"/>
        <c:noMultiLvlLbl val="0"/>
      </c:catAx>
      <c:valAx>
        <c:axId val="-207438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88232"/>
        <c:crosses val="autoZero"/>
        <c:crossBetween val="between"/>
      </c:valAx>
      <c:valAx>
        <c:axId val="-207438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4379272"/>
        <c:crosses val="max"/>
        <c:crossBetween val="between"/>
      </c:valAx>
      <c:catAx>
        <c:axId val="-2074379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3822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121740906306"/>
          <c:y val="0.034513274336283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0.2992668545</c:v>
                </c:pt>
                <c:pt idx="6">
                  <c:v>0.3113982313</c:v>
                </c:pt>
                <c:pt idx="7">
                  <c:v>0.3110303094</c:v>
                </c:pt>
                <c:pt idx="8">
                  <c:v>0.3232345362</c:v>
                </c:pt>
                <c:pt idx="9">
                  <c:v>0.3210919473</c:v>
                </c:pt>
                <c:pt idx="10">
                  <c:v>0.3320117169</c:v>
                </c:pt>
                <c:pt idx="11">
                  <c:v>0.3285485347</c:v>
                </c:pt>
                <c:pt idx="12">
                  <c:v>0.3392238643</c:v>
                </c:pt>
                <c:pt idx="13">
                  <c:v>0.3448940889</c:v>
                </c:pt>
                <c:pt idx="14">
                  <c:v>0.3517671823</c:v>
                </c:pt>
                <c:pt idx="15">
                  <c:v>0.3609442027</c:v>
                </c:pt>
                <c:pt idx="16">
                  <c:v>0.3665084708</c:v>
                </c:pt>
                <c:pt idx="17">
                  <c:v>0.3730496709</c:v>
                </c:pt>
                <c:pt idx="18">
                  <c:v>0.3803666495</c:v>
                </c:pt>
                <c:pt idx="19">
                  <c:v>0.383220983</c:v>
                </c:pt>
                <c:pt idx="20">
                  <c:v>0.3739401217</c:v>
                </c:pt>
                <c:pt idx="21">
                  <c:v>0.375762508</c:v>
                </c:pt>
                <c:pt idx="22">
                  <c:v>0.3763923589</c:v>
                </c:pt>
                <c:pt idx="23">
                  <c:v>0.3820564973</c:v>
                </c:pt>
                <c:pt idx="24">
                  <c:v>0.38791382</c:v>
                </c:pt>
                <c:pt idx="25">
                  <c:v>0.389432317</c:v>
                </c:pt>
                <c:pt idx="26">
                  <c:v>0.3964259229</c:v>
                </c:pt>
                <c:pt idx="27">
                  <c:v>0.4000617618</c:v>
                </c:pt>
                <c:pt idx="28">
                  <c:v>0.4025877103</c:v>
                </c:pt>
                <c:pt idx="29">
                  <c:v>0.4097136498</c:v>
                </c:pt>
                <c:pt idx="30">
                  <c:v>0.4105245608</c:v>
                </c:pt>
                <c:pt idx="31">
                  <c:v>0.41758741</c:v>
                </c:pt>
                <c:pt idx="32">
                  <c:v>0.4206768389</c:v>
                </c:pt>
                <c:pt idx="33">
                  <c:v>0.4234689211</c:v>
                </c:pt>
                <c:pt idx="34">
                  <c:v>0.4275596111</c:v>
                </c:pt>
                <c:pt idx="35">
                  <c:v>0.4341831622</c:v>
                </c:pt>
                <c:pt idx="36">
                  <c:v>0.4390032454</c:v>
                </c:pt>
                <c:pt idx="37">
                  <c:v>0.4385355677</c:v>
                </c:pt>
                <c:pt idx="38">
                  <c:v>0.43712966</c:v>
                </c:pt>
                <c:pt idx="39">
                  <c:v>0.4428416598</c:v>
                </c:pt>
                <c:pt idx="40">
                  <c:v>0.4460308757</c:v>
                </c:pt>
                <c:pt idx="41">
                  <c:v>0.4558068345</c:v>
                </c:pt>
                <c:pt idx="42">
                  <c:v>0.4560410667</c:v>
                </c:pt>
                <c:pt idx="43">
                  <c:v>0.4601869557</c:v>
                </c:pt>
                <c:pt idx="44">
                  <c:v>0.4620657932</c:v>
                </c:pt>
                <c:pt idx="45">
                  <c:v>0.4614596868</c:v>
                </c:pt>
                <c:pt idx="46">
                  <c:v>0.4680579257</c:v>
                </c:pt>
                <c:pt idx="47">
                  <c:v>0.4714533419</c:v>
                </c:pt>
                <c:pt idx="48">
                  <c:v>0.4740827051</c:v>
                </c:pt>
                <c:pt idx="49">
                  <c:v>0.478207212</c:v>
                </c:pt>
                <c:pt idx="50">
                  <c:v>0.4812346866</c:v>
                </c:pt>
                <c:pt idx="51">
                  <c:v>0.4842657204</c:v>
                </c:pt>
                <c:pt idx="52">
                  <c:v>0.4898669546</c:v>
                </c:pt>
                <c:pt idx="53">
                  <c:v>0.4934259158</c:v>
                </c:pt>
                <c:pt idx="54">
                  <c:v>0.4952563288</c:v>
                </c:pt>
                <c:pt idx="55">
                  <c:v>0.5004413083</c:v>
                </c:pt>
                <c:pt idx="56">
                  <c:v>0.5019574418</c:v>
                </c:pt>
                <c:pt idx="57">
                  <c:v>0.5054065766</c:v>
                </c:pt>
                <c:pt idx="58">
                  <c:v>0.5086275727</c:v>
                </c:pt>
                <c:pt idx="59">
                  <c:v>0.5113942052</c:v>
                </c:pt>
                <c:pt idx="60">
                  <c:v>0.5151357722</c:v>
                </c:pt>
                <c:pt idx="61">
                  <c:v>0.5185361229</c:v>
                </c:pt>
                <c:pt idx="62">
                  <c:v>0.5219279449</c:v>
                </c:pt>
                <c:pt idx="63">
                  <c:v>0.5248604428</c:v>
                </c:pt>
                <c:pt idx="64">
                  <c:v>0.5254982162</c:v>
                </c:pt>
                <c:pt idx="65">
                  <c:v>0.5294318153</c:v>
                </c:pt>
                <c:pt idx="66">
                  <c:v>0.5297278436</c:v>
                </c:pt>
                <c:pt idx="67">
                  <c:v>0.5310618062</c:v>
                </c:pt>
                <c:pt idx="68">
                  <c:v>0.5363786329</c:v>
                </c:pt>
                <c:pt idx="69">
                  <c:v>0.5364162022</c:v>
                </c:pt>
                <c:pt idx="70">
                  <c:v>0.5396319552</c:v>
                </c:pt>
                <c:pt idx="71">
                  <c:v>0.54318228</c:v>
                </c:pt>
                <c:pt idx="72">
                  <c:v>0.5435758372</c:v>
                </c:pt>
                <c:pt idx="73">
                  <c:v>0.5496795635</c:v>
                </c:pt>
                <c:pt idx="74">
                  <c:v>0.5532573959</c:v>
                </c:pt>
                <c:pt idx="75">
                  <c:v>0.5549331185</c:v>
                </c:pt>
                <c:pt idx="76">
                  <c:v>0.558535607</c:v>
                </c:pt>
                <c:pt idx="77">
                  <c:v>0.562506498</c:v>
                </c:pt>
                <c:pt idx="78">
                  <c:v>0.5642331641</c:v>
                </c:pt>
                <c:pt idx="79">
                  <c:v>0.565062174</c:v>
                </c:pt>
                <c:pt idx="80">
                  <c:v>0.5672821216</c:v>
                </c:pt>
                <c:pt idx="81">
                  <c:v>0.572206412</c:v>
                </c:pt>
                <c:pt idx="82">
                  <c:v>0.5702287753</c:v>
                </c:pt>
                <c:pt idx="83">
                  <c:v>0.5688297083</c:v>
                </c:pt>
                <c:pt idx="84">
                  <c:v>0.5757725783</c:v>
                </c:pt>
                <c:pt idx="85">
                  <c:v>0.5798187222</c:v>
                </c:pt>
                <c:pt idx="86">
                  <c:v>0.5794351008</c:v>
                </c:pt>
                <c:pt idx="87">
                  <c:v>0.5805360666</c:v>
                </c:pt>
                <c:pt idx="88">
                  <c:v>0.584095987</c:v>
                </c:pt>
                <c:pt idx="89">
                  <c:v>0.5891850666</c:v>
                </c:pt>
                <c:pt idx="90">
                  <c:v>0.5910853853</c:v>
                </c:pt>
                <c:pt idx="91">
                  <c:v>0.594448221</c:v>
                </c:pt>
                <c:pt idx="92">
                  <c:v>0.5948958785</c:v>
                </c:pt>
                <c:pt idx="93">
                  <c:v>0.5989202459</c:v>
                </c:pt>
                <c:pt idx="94">
                  <c:v>0.6013422456</c:v>
                </c:pt>
                <c:pt idx="95">
                  <c:v>0.6012807933</c:v>
                </c:pt>
                <c:pt idx="96">
                  <c:v>0.6029177107</c:v>
                </c:pt>
                <c:pt idx="97">
                  <c:v>0.6068267336</c:v>
                </c:pt>
                <c:pt idx="98">
                  <c:v>0.6079120476</c:v>
                </c:pt>
                <c:pt idx="99">
                  <c:v>0.6113189116</c:v>
                </c:pt>
                <c:pt idx="100">
                  <c:v>0.6110839833</c:v>
                </c:pt>
                <c:pt idx="101">
                  <c:v>0.6161712181</c:v>
                </c:pt>
                <c:pt idx="102">
                  <c:v>0.6163822749</c:v>
                </c:pt>
                <c:pt idx="103">
                  <c:v>0.6196791914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0.2674193811</c:v>
                </c:pt>
                <c:pt idx="6">
                  <c:v>0.2692607007</c:v>
                </c:pt>
                <c:pt idx="7">
                  <c:v>0.2783989316</c:v>
                </c:pt>
                <c:pt idx="8">
                  <c:v>0.2893415661</c:v>
                </c:pt>
                <c:pt idx="9">
                  <c:v>0.2980517143</c:v>
                </c:pt>
                <c:pt idx="10">
                  <c:v>0.3053006709</c:v>
                </c:pt>
                <c:pt idx="11">
                  <c:v>0.3140977263</c:v>
                </c:pt>
                <c:pt idx="12">
                  <c:v>0.3207445709</c:v>
                </c:pt>
                <c:pt idx="13">
                  <c:v>0.3309141856</c:v>
                </c:pt>
                <c:pt idx="14">
                  <c:v>0.3377539991</c:v>
                </c:pt>
                <c:pt idx="15">
                  <c:v>0.3470622744</c:v>
                </c:pt>
                <c:pt idx="16">
                  <c:v>0.3551400068</c:v>
                </c:pt>
                <c:pt idx="17">
                  <c:v>0.3629330131</c:v>
                </c:pt>
                <c:pt idx="18">
                  <c:v>0.3700117602</c:v>
                </c:pt>
                <c:pt idx="19">
                  <c:v>0.3745216337</c:v>
                </c:pt>
                <c:pt idx="20">
                  <c:v>0.3667533742</c:v>
                </c:pt>
                <c:pt idx="21">
                  <c:v>0.3701581463</c:v>
                </c:pt>
                <c:pt idx="22">
                  <c:v>0.3757306002</c:v>
                </c:pt>
                <c:pt idx="23">
                  <c:v>0.3799480161</c:v>
                </c:pt>
                <c:pt idx="24">
                  <c:v>0.3853002512</c:v>
                </c:pt>
                <c:pt idx="25">
                  <c:v>0.3891599836</c:v>
                </c:pt>
                <c:pt idx="26">
                  <c:v>0.3973627777</c:v>
                </c:pt>
                <c:pt idx="27">
                  <c:v>0.4023054019</c:v>
                </c:pt>
                <c:pt idx="28">
                  <c:v>0.4081162699</c:v>
                </c:pt>
                <c:pt idx="29">
                  <c:v>0.4134021166</c:v>
                </c:pt>
                <c:pt idx="30">
                  <c:v>0.4195000243</c:v>
                </c:pt>
                <c:pt idx="31">
                  <c:v>0.4239595889</c:v>
                </c:pt>
                <c:pt idx="32">
                  <c:v>0.4282129393</c:v>
                </c:pt>
                <c:pt idx="33">
                  <c:v>0.4324366834</c:v>
                </c:pt>
                <c:pt idx="34">
                  <c:v>0.4366135244</c:v>
                </c:pt>
                <c:pt idx="35">
                  <c:v>0.443476466</c:v>
                </c:pt>
                <c:pt idx="36">
                  <c:v>0.4485405537</c:v>
                </c:pt>
                <c:pt idx="37">
                  <c:v>0.4531417318</c:v>
                </c:pt>
                <c:pt idx="38">
                  <c:v>0.4561538895</c:v>
                </c:pt>
                <c:pt idx="39">
                  <c:v>0.4616097876</c:v>
                </c:pt>
                <c:pt idx="40">
                  <c:v>0.466937414</c:v>
                </c:pt>
                <c:pt idx="41">
                  <c:v>0.4716904016</c:v>
                </c:pt>
                <c:pt idx="42">
                  <c:v>0.4763526759</c:v>
                </c:pt>
                <c:pt idx="43">
                  <c:v>0.4792516377</c:v>
                </c:pt>
                <c:pt idx="44">
                  <c:v>0.4830358959</c:v>
                </c:pt>
                <c:pt idx="45">
                  <c:v>0.4867930403</c:v>
                </c:pt>
                <c:pt idx="46">
                  <c:v>0.4907108317</c:v>
                </c:pt>
                <c:pt idx="47">
                  <c:v>0.4937493315</c:v>
                </c:pt>
                <c:pt idx="48">
                  <c:v>0.4982565626</c:v>
                </c:pt>
                <c:pt idx="49">
                  <c:v>0.5025274643</c:v>
                </c:pt>
                <c:pt idx="50">
                  <c:v>0.5047916671</c:v>
                </c:pt>
                <c:pt idx="51">
                  <c:v>0.5097292062</c:v>
                </c:pt>
                <c:pt idx="52">
                  <c:v>0.5121882296</c:v>
                </c:pt>
                <c:pt idx="53">
                  <c:v>0.5169512755</c:v>
                </c:pt>
                <c:pt idx="54">
                  <c:v>0.5220690305</c:v>
                </c:pt>
                <c:pt idx="55">
                  <c:v>0.5258391602</c:v>
                </c:pt>
                <c:pt idx="56">
                  <c:v>0.528970721</c:v>
                </c:pt>
                <c:pt idx="57">
                  <c:v>0.5327923749</c:v>
                </c:pt>
                <c:pt idx="58">
                  <c:v>0.5367802841</c:v>
                </c:pt>
                <c:pt idx="59">
                  <c:v>0.5387241757</c:v>
                </c:pt>
                <c:pt idx="60">
                  <c:v>0.5413707532</c:v>
                </c:pt>
                <c:pt idx="61">
                  <c:v>0.5439523742</c:v>
                </c:pt>
                <c:pt idx="62">
                  <c:v>0.5480522139</c:v>
                </c:pt>
                <c:pt idx="63">
                  <c:v>0.5517976366</c:v>
                </c:pt>
                <c:pt idx="64">
                  <c:v>0.5523236613</c:v>
                </c:pt>
                <c:pt idx="65">
                  <c:v>0.5565295425</c:v>
                </c:pt>
                <c:pt idx="66">
                  <c:v>0.5563752783</c:v>
                </c:pt>
                <c:pt idx="67">
                  <c:v>0.5577366332</c:v>
                </c:pt>
                <c:pt idx="68">
                  <c:v>0.5612316805</c:v>
                </c:pt>
                <c:pt idx="69">
                  <c:v>0.56382241</c:v>
                </c:pt>
                <c:pt idx="70">
                  <c:v>0.5674084026</c:v>
                </c:pt>
                <c:pt idx="71">
                  <c:v>0.570890193</c:v>
                </c:pt>
                <c:pt idx="72">
                  <c:v>0.573101287</c:v>
                </c:pt>
                <c:pt idx="73">
                  <c:v>0.5761102612</c:v>
                </c:pt>
                <c:pt idx="74">
                  <c:v>0.5797386248</c:v>
                </c:pt>
                <c:pt idx="75">
                  <c:v>0.5805297247</c:v>
                </c:pt>
                <c:pt idx="76">
                  <c:v>0.5828268877</c:v>
                </c:pt>
                <c:pt idx="77">
                  <c:v>0.5883493889</c:v>
                </c:pt>
                <c:pt idx="78">
                  <c:v>0.5904053072</c:v>
                </c:pt>
                <c:pt idx="79">
                  <c:v>0.593359857</c:v>
                </c:pt>
                <c:pt idx="80">
                  <c:v>0.597204583</c:v>
                </c:pt>
                <c:pt idx="81">
                  <c:v>0.6010593812</c:v>
                </c:pt>
                <c:pt idx="82">
                  <c:v>0.6031276223</c:v>
                </c:pt>
                <c:pt idx="83">
                  <c:v>0.6049513349</c:v>
                </c:pt>
                <c:pt idx="84">
                  <c:v>0.6072448469</c:v>
                </c:pt>
                <c:pt idx="85">
                  <c:v>0.6091919798</c:v>
                </c:pt>
                <c:pt idx="86">
                  <c:v>0.6117120812</c:v>
                </c:pt>
                <c:pt idx="87">
                  <c:v>0.6136514735</c:v>
                </c:pt>
                <c:pt idx="88">
                  <c:v>0.6164744745</c:v>
                </c:pt>
                <c:pt idx="89">
                  <c:v>0.6206257363</c:v>
                </c:pt>
                <c:pt idx="90">
                  <c:v>0.6232130009</c:v>
                </c:pt>
                <c:pt idx="91">
                  <c:v>0.6257647787</c:v>
                </c:pt>
                <c:pt idx="92">
                  <c:v>0.627177116</c:v>
                </c:pt>
                <c:pt idx="93">
                  <c:v>0.6310664015</c:v>
                </c:pt>
                <c:pt idx="94">
                  <c:v>0.6336274293</c:v>
                </c:pt>
                <c:pt idx="95">
                  <c:v>0.6362703333</c:v>
                </c:pt>
                <c:pt idx="96">
                  <c:v>0.637556119</c:v>
                </c:pt>
                <c:pt idx="97">
                  <c:v>0.6404658668</c:v>
                </c:pt>
                <c:pt idx="98">
                  <c:v>0.6447214671</c:v>
                </c:pt>
                <c:pt idx="99">
                  <c:v>0.6474457993</c:v>
                </c:pt>
                <c:pt idx="100">
                  <c:v>0.6487554281</c:v>
                </c:pt>
                <c:pt idx="101">
                  <c:v>0.6530654062</c:v>
                </c:pt>
                <c:pt idx="102">
                  <c:v>0.655321113</c:v>
                </c:pt>
                <c:pt idx="103">
                  <c:v>0.658050941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0.2855862776</c:v>
                </c:pt>
                <c:pt idx="6">
                  <c:v>0.2952141367</c:v>
                </c:pt>
                <c:pt idx="7">
                  <c:v>0.2937120208</c:v>
                </c:pt>
                <c:pt idx="8">
                  <c:v>0.3022954905</c:v>
                </c:pt>
                <c:pt idx="9">
                  <c:v>0.298624675</c:v>
                </c:pt>
                <c:pt idx="10">
                  <c:v>0.3059790931</c:v>
                </c:pt>
                <c:pt idx="11">
                  <c:v>0.3026033495</c:v>
                </c:pt>
                <c:pt idx="12">
                  <c:v>0.3097127072</c:v>
                </c:pt>
                <c:pt idx="13">
                  <c:v>0.3121922038</c:v>
                </c:pt>
                <c:pt idx="14">
                  <c:v>0.3176817498</c:v>
                </c:pt>
                <c:pt idx="15">
                  <c:v>0.3229059844</c:v>
                </c:pt>
                <c:pt idx="16">
                  <c:v>0.3263455858</c:v>
                </c:pt>
                <c:pt idx="17">
                  <c:v>0.3283751294</c:v>
                </c:pt>
                <c:pt idx="18">
                  <c:v>0.3336027164</c:v>
                </c:pt>
                <c:pt idx="19">
                  <c:v>0.335032017</c:v>
                </c:pt>
                <c:pt idx="20">
                  <c:v>0.3186614312</c:v>
                </c:pt>
                <c:pt idx="21">
                  <c:v>0.3210097651</c:v>
                </c:pt>
                <c:pt idx="22">
                  <c:v>0.3183527145</c:v>
                </c:pt>
                <c:pt idx="23">
                  <c:v>0.3218067059</c:v>
                </c:pt>
                <c:pt idx="24">
                  <c:v>0.3242421867</c:v>
                </c:pt>
                <c:pt idx="25">
                  <c:v>0.325373393</c:v>
                </c:pt>
                <c:pt idx="26">
                  <c:v>0.3293126477</c:v>
                </c:pt>
                <c:pt idx="27">
                  <c:v>0.3359869005</c:v>
                </c:pt>
                <c:pt idx="28">
                  <c:v>0.3410096315</c:v>
                </c:pt>
                <c:pt idx="29">
                  <c:v>0.3493703349</c:v>
                </c:pt>
                <c:pt idx="30">
                  <c:v>0.3525407673</c:v>
                </c:pt>
                <c:pt idx="31">
                  <c:v>0.3602031629</c:v>
                </c:pt>
                <c:pt idx="32">
                  <c:v>0.3640482613</c:v>
                </c:pt>
                <c:pt idx="33">
                  <c:v>0.3685017358</c:v>
                </c:pt>
                <c:pt idx="34">
                  <c:v>0.371748589</c:v>
                </c:pt>
                <c:pt idx="35">
                  <c:v>0.3801208357</c:v>
                </c:pt>
                <c:pt idx="36">
                  <c:v>0.389040975</c:v>
                </c:pt>
                <c:pt idx="37">
                  <c:v>0.3885807656</c:v>
                </c:pt>
                <c:pt idx="38">
                  <c:v>0.3883663788</c:v>
                </c:pt>
                <c:pt idx="39">
                  <c:v>0.3950398136</c:v>
                </c:pt>
                <c:pt idx="40">
                  <c:v>0.3978777401</c:v>
                </c:pt>
                <c:pt idx="41">
                  <c:v>0.4089835391</c:v>
                </c:pt>
                <c:pt idx="42">
                  <c:v>0.4122060417</c:v>
                </c:pt>
                <c:pt idx="43">
                  <c:v>0.4180034572</c:v>
                </c:pt>
                <c:pt idx="44">
                  <c:v>0.4212207437</c:v>
                </c:pt>
                <c:pt idx="45">
                  <c:v>0.4194228229</c:v>
                </c:pt>
                <c:pt idx="46">
                  <c:v>0.428296839</c:v>
                </c:pt>
                <c:pt idx="47">
                  <c:v>0.4308290504</c:v>
                </c:pt>
                <c:pt idx="48">
                  <c:v>0.4349843007</c:v>
                </c:pt>
                <c:pt idx="49">
                  <c:v>0.4406961076</c:v>
                </c:pt>
                <c:pt idx="50">
                  <c:v>0.4436310397</c:v>
                </c:pt>
                <c:pt idx="51">
                  <c:v>0.4455990838</c:v>
                </c:pt>
                <c:pt idx="52">
                  <c:v>0.4523149143</c:v>
                </c:pt>
                <c:pt idx="53">
                  <c:v>0.4557853903</c:v>
                </c:pt>
                <c:pt idx="54">
                  <c:v>0.4575061249</c:v>
                </c:pt>
                <c:pt idx="55">
                  <c:v>0.4658840786</c:v>
                </c:pt>
                <c:pt idx="56">
                  <c:v>0.4684259855</c:v>
                </c:pt>
                <c:pt idx="57">
                  <c:v>0.4726907292</c:v>
                </c:pt>
                <c:pt idx="58">
                  <c:v>0.476009707</c:v>
                </c:pt>
                <c:pt idx="59">
                  <c:v>0.478959466</c:v>
                </c:pt>
                <c:pt idx="60">
                  <c:v>0.4812430028</c:v>
                </c:pt>
                <c:pt idx="61">
                  <c:v>0.486779974</c:v>
                </c:pt>
                <c:pt idx="62">
                  <c:v>0.488747805</c:v>
                </c:pt>
                <c:pt idx="63">
                  <c:v>0.4902139662</c:v>
                </c:pt>
                <c:pt idx="64">
                  <c:v>0.4916235206</c:v>
                </c:pt>
                <c:pt idx="65">
                  <c:v>0.495149918</c:v>
                </c:pt>
                <c:pt idx="66">
                  <c:v>0.4959869058</c:v>
                </c:pt>
                <c:pt idx="67">
                  <c:v>0.4990059806</c:v>
                </c:pt>
                <c:pt idx="68">
                  <c:v>0.5032328346</c:v>
                </c:pt>
                <c:pt idx="69">
                  <c:v>0.503568535</c:v>
                </c:pt>
                <c:pt idx="70">
                  <c:v>0.5060808274</c:v>
                </c:pt>
                <c:pt idx="71">
                  <c:v>0.5109526155</c:v>
                </c:pt>
                <c:pt idx="72">
                  <c:v>0.5100824304</c:v>
                </c:pt>
                <c:pt idx="73">
                  <c:v>0.5176753978</c:v>
                </c:pt>
                <c:pt idx="74">
                  <c:v>0.5206843168</c:v>
                </c:pt>
                <c:pt idx="75">
                  <c:v>0.5237999642</c:v>
                </c:pt>
                <c:pt idx="76">
                  <c:v>0.5274526715</c:v>
                </c:pt>
                <c:pt idx="77">
                  <c:v>0.5301840143</c:v>
                </c:pt>
                <c:pt idx="78">
                  <c:v>0.5342612138</c:v>
                </c:pt>
                <c:pt idx="79">
                  <c:v>0.5361360935</c:v>
                </c:pt>
                <c:pt idx="80">
                  <c:v>0.5377924981</c:v>
                </c:pt>
                <c:pt idx="81">
                  <c:v>0.5443446045</c:v>
                </c:pt>
                <c:pt idx="82">
                  <c:v>0.5429483974</c:v>
                </c:pt>
                <c:pt idx="83">
                  <c:v>0.5429897645</c:v>
                </c:pt>
                <c:pt idx="84">
                  <c:v>0.550625037</c:v>
                </c:pt>
                <c:pt idx="85">
                  <c:v>0.5544818433</c:v>
                </c:pt>
                <c:pt idx="86">
                  <c:v>0.554772216</c:v>
                </c:pt>
                <c:pt idx="87">
                  <c:v>0.55568434</c:v>
                </c:pt>
                <c:pt idx="88">
                  <c:v>0.5609545618</c:v>
                </c:pt>
                <c:pt idx="89">
                  <c:v>0.5658653648</c:v>
                </c:pt>
                <c:pt idx="90">
                  <c:v>0.566889026</c:v>
                </c:pt>
                <c:pt idx="91">
                  <c:v>0.5711154508</c:v>
                </c:pt>
                <c:pt idx="92">
                  <c:v>0.5711963583</c:v>
                </c:pt>
                <c:pt idx="93">
                  <c:v>0.5767257403</c:v>
                </c:pt>
                <c:pt idx="94">
                  <c:v>0.5797727764</c:v>
                </c:pt>
                <c:pt idx="95">
                  <c:v>0.5802279553</c:v>
                </c:pt>
                <c:pt idx="96">
                  <c:v>0.5833711512</c:v>
                </c:pt>
                <c:pt idx="97">
                  <c:v>0.586651981</c:v>
                </c:pt>
                <c:pt idx="98">
                  <c:v>0.5883861438</c:v>
                </c:pt>
                <c:pt idx="99">
                  <c:v>0.5915746476</c:v>
                </c:pt>
                <c:pt idx="100">
                  <c:v>0.5918934162</c:v>
                </c:pt>
                <c:pt idx="101">
                  <c:v>0.5963168695</c:v>
                </c:pt>
                <c:pt idx="102">
                  <c:v>0.5967451659</c:v>
                </c:pt>
                <c:pt idx="103">
                  <c:v>0.6001339759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0.2637371642</c:v>
                </c:pt>
                <c:pt idx="7">
                  <c:v>0.2682807897</c:v>
                </c:pt>
                <c:pt idx="8">
                  <c:v>0.2747083287</c:v>
                </c:pt>
                <c:pt idx="9">
                  <c:v>0.2801799856</c:v>
                </c:pt>
                <c:pt idx="10">
                  <c:v>0.2839226733</c:v>
                </c:pt>
                <c:pt idx="11">
                  <c:v>0.2875902017</c:v>
                </c:pt>
                <c:pt idx="12">
                  <c:v>0.291650668</c:v>
                </c:pt>
                <c:pt idx="13">
                  <c:v>0.2975037642</c:v>
                </c:pt>
                <c:pt idx="14">
                  <c:v>0.3017179369</c:v>
                </c:pt>
                <c:pt idx="15">
                  <c:v>0.3057888043</c:v>
                </c:pt>
                <c:pt idx="16">
                  <c:v>0.3103163925</c:v>
                </c:pt>
                <c:pt idx="17">
                  <c:v>0.3132031301</c:v>
                </c:pt>
                <c:pt idx="18">
                  <c:v>0.3163159019</c:v>
                </c:pt>
                <c:pt idx="19">
                  <c:v>0.3176006849</c:v>
                </c:pt>
                <c:pt idx="20">
                  <c:v>0.3047608105</c:v>
                </c:pt>
                <c:pt idx="21">
                  <c:v>0.3064585595</c:v>
                </c:pt>
                <c:pt idx="22">
                  <c:v>0.3085080986</c:v>
                </c:pt>
                <c:pt idx="23">
                  <c:v>0.3092021715</c:v>
                </c:pt>
                <c:pt idx="24">
                  <c:v>0.3121956945</c:v>
                </c:pt>
                <c:pt idx="25">
                  <c:v>0.3136635046</c:v>
                </c:pt>
                <c:pt idx="26">
                  <c:v>0.3192121215</c:v>
                </c:pt>
                <c:pt idx="27">
                  <c:v>0.3260855623</c:v>
                </c:pt>
                <c:pt idx="28">
                  <c:v>0.3337651373</c:v>
                </c:pt>
                <c:pt idx="29">
                  <c:v>0.3398735018</c:v>
                </c:pt>
                <c:pt idx="30">
                  <c:v>0.3473819388</c:v>
                </c:pt>
                <c:pt idx="31">
                  <c:v>0.3538067091</c:v>
                </c:pt>
                <c:pt idx="32">
                  <c:v>0.3589647767</c:v>
                </c:pt>
                <c:pt idx="33">
                  <c:v>0.3649181804</c:v>
                </c:pt>
                <c:pt idx="34">
                  <c:v>0.369068909</c:v>
                </c:pt>
                <c:pt idx="35">
                  <c:v>0.3785934001</c:v>
                </c:pt>
                <c:pt idx="36">
                  <c:v>0.3843329768</c:v>
                </c:pt>
                <c:pt idx="37">
                  <c:v>0.3909994728</c:v>
                </c:pt>
                <c:pt idx="38">
                  <c:v>0.396221034</c:v>
                </c:pt>
                <c:pt idx="39">
                  <c:v>0.4028384965</c:v>
                </c:pt>
                <c:pt idx="40">
                  <c:v>0.408052036</c:v>
                </c:pt>
                <c:pt idx="41">
                  <c:v>0.413877273</c:v>
                </c:pt>
                <c:pt idx="42">
                  <c:v>0.4199355407</c:v>
                </c:pt>
                <c:pt idx="43">
                  <c:v>0.4249618054</c:v>
                </c:pt>
                <c:pt idx="44">
                  <c:v>0.4283977618</c:v>
                </c:pt>
                <c:pt idx="45">
                  <c:v>0.4322090005</c:v>
                </c:pt>
                <c:pt idx="46">
                  <c:v>0.437331852</c:v>
                </c:pt>
                <c:pt idx="47">
                  <c:v>0.4409462653</c:v>
                </c:pt>
                <c:pt idx="48">
                  <c:v>0.4455565295</c:v>
                </c:pt>
                <c:pt idx="49">
                  <c:v>0.4508622246</c:v>
                </c:pt>
                <c:pt idx="50">
                  <c:v>0.4550833958</c:v>
                </c:pt>
                <c:pt idx="51">
                  <c:v>0.4587321251</c:v>
                </c:pt>
                <c:pt idx="52">
                  <c:v>0.46125912</c:v>
                </c:pt>
                <c:pt idx="53">
                  <c:v>0.4668699629</c:v>
                </c:pt>
                <c:pt idx="54">
                  <c:v>0.4713053631</c:v>
                </c:pt>
                <c:pt idx="55">
                  <c:v>0.4756789606</c:v>
                </c:pt>
                <c:pt idx="56">
                  <c:v>0.4805787669</c:v>
                </c:pt>
                <c:pt idx="57">
                  <c:v>0.4839728</c:v>
                </c:pt>
                <c:pt idx="58">
                  <c:v>0.4873056104</c:v>
                </c:pt>
                <c:pt idx="59">
                  <c:v>0.4905849346</c:v>
                </c:pt>
                <c:pt idx="60">
                  <c:v>0.4938990764</c:v>
                </c:pt>
                <c:pt idx="61">
                  <c:v>0.4972386626</c:v>
                </c:pt>
                <c:pt idx="62">
                  <c:v>0.5012738484</c:v>
                </c:pt>
                <c:pt idx="63">
                  <c:v>0.5027648838</c:v>
                </c:pt>
                <c:pt idx="64">
                  <c:v>0.504844464</c:v>
                </c:pt>
                <c:pt idx="65">
                  <c:v>0.5097723965</c:v>
                </c:pt>
                <c:pt idx="66">
                  <c:v>0.5097876107</c:v>
                </c:pt>
                <c:pt idx="67">
                  <c:v>0.5107828862</c:v>
                </c:pt>
                <c:pt idx="68">
                  <c:v>0.5155577745</c:v>
                </c:pt>
                <c:pt idx="69">
                  <c:v>0.5190333122</c:v>
                </c:pt>
                <c:pt idx="70">
                  <c:v>0.5221626108</c:v>
                </c:pt>
                <c:pt idx="71">
                  <c:v>0.5261990312</c:v>
                </c:pt>
                <c:pt idx="72">
                  <c:v>0.5287278124</c:v>
                </c:pt>
                <c:pt idx="73">
                  <c:v>0.5315918399</c:v>
                </c:pt>
                <c:pt idx="74">
                  <c:v>0.5347083606</c:v>
                </c:pt>
                <c:pt idx="75">
                  <c:v>0.5380670869</c:v>
                </c:pt>
                <c:pt idx="76">
                  <c:v>0.5403697372</c:v>
                </c:pt>
                <c:pt idx="77">
                  <c:v>0.5444600352</c:v>
                </c:pt>
                <c:pt idx="78">
                  <c:v>0.5476300644</c:v>
                </c:pt>
                <c:pt idx="79">
                  <c:v>0.5492405014</c:v>
                </c:pt>
                <c:pt idx="80">
                  <c:v>0.5531556894</c:v>
                </c:pt>
                <c:pt idx="81">
                  <c:v>0.5574221815</c:v>
                </c:pt>
                <c:pt idx="82">
                  <c:v>0.5604084184</c:v>
                </c:pt>
                <c:pt idx="83">
                  <c:v>0.5635174583</c:v>
                </c:pt>
                <c:pt idx="84">
                  <c:v>0.5678848286</c:v>
                </c:pt>
                <c:pt idx="85">
                  <c:v>0.5695652102</c:v>
                </c:pt>
                <c:pt idx="86">
                  <c:v>0.5716305841</c:v>
                </c:pt>
                <c:pt idx="87">
                  <c:v>0.5748738106</c:v>
                </c:pt>
                <c:pt idx="88">
                  <c:v>0.5778975541</c:v>
                </c:pt>
                <c:pt idx="89">
                  <c:v>0.5805268505</c:v>
                </c:pt>
                <c:pt idx="90">
                  <c:v>0.582813346</c:v>
                </c:pt>
                <c:pt idx="91">
                  <c:v>0.5858604238</c:v>
                </c:pt>
                <c:pt idx="92">
                  <c:v>0.5875830563</c:v>
                </c:pt>
                <c:pt idx="93">
                  <c:v>0.5919848192</c:v>
                </c:pt>
                <c:pt idx="94">
                  <c:v>0.5950445296</c:v>
                </c:pt>
                <c:pt idx="95">
                  <c:v>0.596295078</c:v>
                </c:pt>
                <c:pt idx="96">
                  <c:v>0.5992767872</c:v>
                </c:pt>
                <c:pt idx="97">
                  <c:v>0.6016259483</c:v>
                </c:pt>
                <c:pt idx="98">
                  <c:v>0.6045873321</c:v>
                </c:pt>
                <c:pt idx="99">
                  <c:v>0.6085091521</c:v>
                </c:pt>
                <c:pt idx="100">
                  <c:v>0.6100369311</c:v>
                </c:pt>
                <c:pt idx="101">
                  <c:v>0.6150471617</c:v>
                </c:pt>
                <c:pt idx="102">
                  <c:v>0.6161725851</c:v>
                </c:pt>
                <c:pt idx="103">
                  <c:v>0.6190804852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863448"/>
        <c:axId val="-1989860328"/>
      </c:lineChart>
      <c:catAx>
        <c:axId val="-198986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1989860328"/>
        <c:crosses val="autoZero"/>
        <c:auto val="1"/>
        <c:lblAlgn val="ctr"/>
        <c:lblOffset val="100"/>
        <c:noMultiLvlLbl val="0"/>
      </c:catAx>
      <c:valAx>
        <c:axId val="-198986032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1989863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05337085025755"/>
          <c:y val="0.787721413141941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0.2987004435</c:v>
                </c:pt>
                <c:pt idx="6">
                  <c:v>0.3108659664</c:v>
                </c:pt>
                <c:pt idx="7">
                  <c:v>0.3082827145</c:v>
                </c:pt>
                <c:pt idx="8">
                  <c:v>0.3184356708</c:v>
                </c:pt>
                <c:pt idx="9">
                  <c:v>0.3128402857</c:v>
                </c:pt>
                <c:pt idx="10">
                  <c:v>0.3217699742</c:v>
                </c:pt>
                <c:pt idx="11">
                  <c:v>0.3168144605</c:v>
                </c:pt>
                <c:pt idx="12">
                  <c:v>0.3254816924</c:v>
                </c:pt>
                <c:pt idx="13">
                  <c:v>0.3290145414</c:v>
                </c:pt>
                <c:pt idx="14">
                  <c:v>0.3358165775</c:v>
                </c:pt>
                <c:pt idx="15">
                  <c:v>0.3416225307</c:v>
                </c:pt>
                <c:pt idx="16">
                  <c:v>0.3453303041</c:v>
                </c:pt>
                <c:pt idx="17">
                  <c:v>0.3495160529</c:v>
                </c:pt>
                <c:pt idx="18">
                  <c:v>0.3560422928</c:v>
                </c:pt>
                <c:pt idx="19">
                  <c:v>0.3565290501</c:v>
                </c:pt>
                <c:pt idx="20">
                  <c:v>0.3451156018</c:v>
                </c:pt>
                <c:pt idx="21">
                  <c:v>0.3481507749</c:v>
                </c:pt>
                <c:pt idx="22">
                  <c:v>0.3468890672</c:v>
                </c:pt>
                <c:pt idx="23">
                  <c:v>0.3521841799</c:v>
                </c:pt>
                <c:pt idx="24">
                  <c:v>0.3557727396</c:v>
                </c:pt>
                <c:pt idx="25">
                  <c:v>0.3572365365</c:v>
                </c:pt>
                <c:pt idx="26">
                  <c:v>0.3628634655</c:v>
                </c:pt>
                <c:pt idx="27">
                  <c:v>0.3653461687</c:v>
                </c:pt>
                <c:pt idx="28">
                  <c:v>0.3682953851</c:v>
                </c:pt>
                <c:pt idx="29">
                  <c:v>0.3760609193</c:v>
                </c:pt>
                <c:pt idx="30">
                  <c:v>0.3768373866</c:v>
                </c:pt>
                <c:pt idx="31">
                  <c:v>0.385151782</c:v>
                </c:pt>
                <c:pt idx="32">
                  <c:v>0.3874945549</c:v>
                </c:pt>
                <c:pt idx="33">
                  <c:v>0.3903982832</c:v>
                </c:pt>
                <c:pt idx="34">
                  <c:v>0.393794112</c:v>
                </c:pt>
                <c:pt idx="35">
                  <c:v>0.3999371595</c:v>
                </c:pt>
                <c:pt idx="36">
                  <c:v>0.4053212226</c:v>
                </c:pt>
                <c:pt idx="37">
                  <c:v>0.4053685039</c:v>
                </c:pt>
                <c:pt idx="38">
                  <c:v>0.4036953033</c:v>
                </c:pt>
                <c:pt idx="39">
                  <c:v>0.4102231398</c:v>
                </c:pt>
                <c:pt idx="40">
                  <c:v>0.4132996283</c:v>
                </c:pt>
                <c:pt idx="41">
                  <c:v>0.4231994093</c:v>
                </c:pt>
                <c:pt idx="42">
                  <c:v>0.4246314394</c:v>
                </c:pt>
                <c:pt idx="43">
                  <c:v>0.4283663519</c:v>
                </c:pt>
                <c:pt idx="44">
                  <c:v>0.4309499421</c:v>
                </c:pt>
                <c:pt idx="45">
                  <c:v>0.4295883088</c:v>
                </c:pt>
                <c:pt idx="46">
                  <c:v>0.4369796916</c:v>
                </c:pt>
                <c:pt idx="47">
                  <c:v>0.4397155307</c:v>
                </c:pt>
                <c:pt idx="48">
                  <c:v>0.4414602364</c:v>
                </c:pt>
                <c:pt idx="49">
                  <c:v>0.4454736424</c:v>
                </c:pt>
                <c:pt idx="50">
                  <c:v>0.4498252282</c:v>
                </c:pt>
                <c:pt idx="51">
                  <c:v>0.4515115334</c:v>
                </c:pt>
                <c:pt idx="52">
                  <c:v>0.4578631281</c:v>
                </c:pt>
                <c:pt idx="53">
                  <c:v>0.4617915929</c:v>
                </c:pt>
                <c:pt idx="54">
                  <c:v>0.4627591599</c:v>
                </c:pt>
                <c:pt idx="55">
                  <c:v>0.469817387</c:v>
                </c:pt>
                <c:pt idx="56">
                  <c:v>0.4710370114</c:v>
                </c:pt>
                <c:pt idx="57">
                  <c:v>0.4751447834</c:v>
                </c:pt>
                <c:pt idx="58">
                  <c:v>0.4776727206</c:v>
                </c:pt>
                <c:pt idx="59">
                  <c:v>0.4804472212</c:v>
                </c:pt>
                <c:pt idx="60">
                  <c:v>0.4828241886</c:v>
                </c:pt>
                <c:pt idx="61">
                  <c:v>0.4884308505</c:v>
                </c:pt>
                <c:pt idx="62">
                  <c:v>0.4915272978</c:v>
                </c:pt>
                <c:pt idx="63">
                  <c:v>0.4925037957</c:v>
                </c:pt>
                <c:pt idx="64">
                  <c:v>0.4950047472</c:v>
                </c:pt>
                <c:pt idx="65">
                  <c:v>0.4985442423</c:v>
                </c:pt>
                <c:pt idx="66">
                  <c:v>0.4985549613</c:v>
                </c:pt>
                <c:pt idx="67">
                  <c:v>0.5003736103</c:v>
                </c:pt>
                <c:pt idx="68">
                  <c:v>0.5053785926</c:v>
                </c:pt>
                <c:pt idx="69">
                  <c:v>0.5058211015</c:v>
                </c:pt>
                <c:pt idx="70">
                  <c:v>0.5086429744</c:v>
                </c:pt>
                <c:pt idx="71">
                  <c:v>0.5125213014</c:v>
                </c:pt>
                <c:pt idx="72">
                  <c:v>0.5127010158</c:v>
                </c:pt>
                <c:pt idx="73">
                  <c:v>0.5193420934</c:v>
                </c:pt>
                <c:pt idx="74">
                  <c:v>0.5221367284</c:v>
                </c:pt>
                <c:pt idx="75">
                  <c:v>0.5251335894</c:v>
                </c:pt>
                <c:pt idx="76">
                  <c:v>0.5281790047</c:v>
                </c:pt>
                <c:pt idx="77">
                  <c:v>0.5312270996</c:v>
                </c:pt>
                <c:pt idx="78">
                  <c:v>0.5336579944</c:v>
                </c:pt>
                <c:pt idx="79">
                  <c:v>0.5342590876</c:v>
                </c:pt>
                <c:pt idx="80">
                  <c:v>0.5359065277</c:v>
                </c:pt>
                <c:pt idx="81">
                  <c:v>0.5405627754</c:v>
                </c:pt>
                <c:pt idx="82">
                  <c:v>0.5382812811</c:v>
                </c:pt>
                <c:pt idx="83">
                  <c:v>0.5384238532</c:v>
                </c:pt>
                <c:pt idx="84">
                  <c:v>0.5451433527</c:v>
                </c:pt>
                <c:pt idx="85">
                  <c:v>0.5492357162</c:v>
                </c:pt>
                <c:pt idx="86">
                  <c:v>0.5489442141</c:v>
                </c:pt>
                <c:pt idx="87">
                  <c:v>0.5495216221</c:v>
                </c:pt>
                <c:pt idx="88">
                  <c:v>0.5534440212</c:v>
                </c:pt>
                <c:pt idx="89">
                  <c:v>0.5587161883</c:v>
                </c:pt>
                <c:pt idx="90">
                  <c:v>0.5594742401</c:v>
                </c:pt>
                <c:pt idx="91">
                  <c:v>0.5635468905</c:v>
                </c:pt>
                <c:pt idx="92">
                  <c:v>0.5636107416</c:v>
                </c:pt>
                <c:pt idx="93">
                  <c:v>0.5680565693</c:v>
                </c:pt>
                <c:pt idx="94">
                  <c:v>0.569839254</c:v>
                </c:pt>
                <c:pt idx="95">
                  <c:v>0.5695430662</c:v>
                </c:pt>
                <c:pt idx="96">
                  <c:v>0.5717027316</c:v>
                </c:pt>
                <c:pt idx="97">
                  <c:v>0.5751499063</c:v>
                </c:pt>
                <c:pt idx="98">
                  <c:v>0.5766726575</c:v>
                </c:pt>
                <c:pt idx="99">
                  <c:v>0.5803565326</c:v>
                </c:pt>
                <c:pt idx="100">
                  <c:v>0.5799882616</c:v>
                </c:pt>
                <c:pt idx="101">
                  <c:v>0.5854924905</c:v>
                </c:pt>
                <c:pt idx="102">
                  <c:v>0.5856353857</c:v>
                </c:pt>
                <c:pt idx="103">
                  <c:v>0.5887665919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0.2654120914</c:v>
                </c:pt>
                <c:pt idx="5">
                  <c:v>0.2667522558</c:v>
                </c:pt>
                <c:pt idx="6">
                  <c:v>0.2682219404</c:v>
                </c:pt>
                <c:pt idx="7">
                  <c:v>0.2740132389</c:v>
                </c:pt>
                <c:pt idx="8">
                  <c:v>0.2805308026</c:v>
                </c:pt>
                <c:pt idx="9">
                  <c:v>0.2858513964</c:v>
                </c:pt>
                <c:pt idx="10">
                  <c:v>0.2892840813</c:v>
                </c:pt>
                <c:pt idx="11">
                  <c:v>0.2936733025</c:v>
                </c:pt>
                <c:pt idx="12">
                  <c:v>0.2984121534</c:v>
                </c:pt>
                <c:pt idx="13">
                  <c:v>0.3047630763</c:v>
                </c:pt>
                <c:pt idx="14">
                  <c:v>0.3093698614</c:v>
                </c:pt>
                <c:pt idx="15">
                  <c:v>0.3149647948</c:v>
                </c:pt>
                <c:pt idx="16">
                  <c:v>0.320274549</c:v>
                </c:pt>
                <c:pt idx="17">
                  <c:v>0.3255544296</c:v>
                </c:pt>
                <c:pt idx="18">
                  <c:v>0.3300972054</c:v>
                </c:pt>
                <c:pt idx="19">
                  <c:v>0.3319528488</c:v>
                </c:pt>
                <c:pt idx="20">
                  <c:v>0.3213916966</c:v>
                </c:pt>
                <c:pt idx="21">
                  <c:v>0.3247358054</c:v>
                </c:pt>
                <c:pt idx="22">
                  <c:v>0.3279687029</c:v>
                </c:pt>
                <c:pt idx="23">
                  <c:v>0.3306286734</c:v>
                </c:pt>
                <c:pt idx="24">
                  <c:v>0.3340347028</c:v>
                </c:pt>
                <c:pt idx="25">
                  <c:v>0.3366970809</c:v>
                </c:pt>
                <c:pt idx="26">
                  <c:v>0.3430291018</c:v>
                </c:pt>
                <c:pt idx="27">
                  <c:v>0.3476771655</c:v>
                </c:pt>
                <c:pt idx="28">
                  <c:v>0.3538355634</c:v>
                </c:pt>
                <c:pt idx="29">
                  <c:v>0.3590745784</c:v>
                </c:pt>
                <c:pt idx="30">
                  <c:v>0.3654872561</c:v>
                </c:pt>
                <c:pt idx="31">
                  <c:v>0.371701457</c:v>
                </c:pt>
                <c:pt idx="32">
                  <c:v>0.3752012153</c:v>
                </c:pt>
                <c:pt idx="33">
                  <c:v>0.3803006658</c:v>
                </c:pt>
                <c:pt idx="34">
                  <c:v>0.3838981765</c:v>
                </c:pt>
                <c:pt idx="35">
                  <c:v>0.3912351016</c:v>
                </c:pt>
                <c:pt idx="36">
                  <c:v>0.3962339919</c:v>
                </c:pt>
                <c:pt idx="37">
                  <c:v>0.4017615687</c:v>
                </c:pt>
                <c:pt idx="38">
                  <c:v>0.4054619346</c:v>
                </c:pt>
                <c:pt idx="39">
                  <c:v>0.4110650316</c:v>
                </c:pt>
                <c:pt idx="40">
                  <c:v>0.4168767423</c:v>
                </c:pt>
                <c:pt idx="41">
                  <c:v>0.4222818315</c:v>
                </c:pt>
                <c:pt idx="42">
                  <c:v>0.4274662779</c:v>
                </c:pt>
                <c:pt idx="43">
                  <c:v>0.4314563264</c:v>
                </c:pt>
                <c:pt idx="44">
                  <c:v>0.4345787694</c:v>
                </c:pt>
                <c:pt idx="45">
                  <c:v>0.43815018</c:v>
                </c:pt>
                <c:pt idx="46">
                  <c:v>0.4424387497</c:v>
                </c:pt>
                <c:pt idx="47">
                  <c:v>0.4454858777</c:v>
                </c:pt>
                <c:pt idx="48">
                  <c:v>0.4492143236</c:v>
                </c:pt>
                <c:pt idx="49">
                  <c:v>0.4541002095</c:v>
                </c:pt>
                <c:pt idx="50">
                  <c:v>0.4582996989</c:v>
                </c:pt>
                <c:pt idx="51">
                  <c:v>0.4620939774</c:v>
                </c:pt>
                <c:pt idx="52">
                  <c:v>0.4646152507</c:v>
                </c:pt>
                <c:pt idx="53">
                  <c:v>0.4696770779</c:v>
                </c:pt>
                <c:pt idx="54">
                  <c:v>0.4743306572</c:v>
                </c:pt>
                <c:pt idx="55">
                  <c:v>0.4786343123</c:v>
                </c:pt>
                <c:pt idx="56">
                  <c:v>0.4824710225</c:v>
                </c:pt>
                <c:pt idx="57">
                  <c:v>0.4858655116</c:v>
                </c:pt>
                <c:pt idx="58">
                  <c:v>0.4894117665</c:v>
                </c:pt>
                <c:pt idx="59">
                  <c:v>0.4921883641</c:v>
                </c:pt>
                <c:pt idx="60">
                  <c:v>0.495040915</c:v>
                </c:pt>
                <c:pt idx="61">
                  <c:v>0.4995493549</c:v>
                </c:pt>
                <c:pt idx="62">
                  <c:v>0.5035478397</c:v>
                </c:pt>
                <c:pt idx="63">
                  <c:v>0.5052664239</c:v>
                </c:pt>
                <c:pt idx="64">
                  <c:v>0.5070023074</c:v>
                </c:pt>
                <c:pt idx="65">
                  <c:v>0.511689123</c:v>
                </c:pt>
                <c:pt idx="66">
                  <c:v>0.5114585681</c:v>
                </c:pt>
                <c:pt idx="67">
                  <c:v>0.5119871495</c:v>
                </c:pt>
                <c:pt idx="68">
                  <c:v>0.5157473667</c:v>
                </c:pt>
                <c:pt idx="69">
                  <c:v>0.5197097121</c:v>
                </c:pt>
                <c:pt idx="70">
                  <c:v>0.5229590968</c:v>
                </c:pt>
                <c:pt idx="71">
                  <c:v>0.5266186074</c:v>
                </c:pt>
                <c:pt idx="72">
                  <c:v>0.5287899165</c:v>
                </c:pt>
                <c:pt idx="73">
                  <c:v>0.5323160197</c:v>
                </c:pt>
                <c:pt idx="74">
                  <c:v>0.534718111</c:v>
                </c:pt>
                <c:pt idx="75">
                  <c:v>0.5377595917</c:v>
                </c:pt>
                <c:pt idx="76">
                  <c:v>0.538889011</c:v>
                </c:pt>
                <c:pt idx="77">
                  <c:v>0.5436461045</c:v>
                </c:pt>
                <c:pt idx="78">
                  <c:v>0.5460178269</c:v>
                </c:pt>
                <c:pt idx="79">
                  <c:v>0.548491651</c:v>
                </c:pt>
                <c:pt idx="80">
                  <c:v>0.5510968769</c:v>
                </c:pt>
                <c:pt idx="81">
                  <c:v>0.5546365141</c:v>
                </c:pt>
                <c:pt idx="82">
                  <c:v>0.5576520935</c:v>
                </c:pt>
                <c:pt idx="83">
                  <c:v>0.5599287232</c:v>
                </c:pt>
                <c:pt idx="84">
                  <c:v>0.5628590912</c:v>
                </c:pt>
                <c:pt idx="85">
                  <c:v>0.5646336008</c:v>
                </c:pt>
                <c:pt idx="86">
                  <c:v>0.5667893391</c:v>
                </c:pt>
                <c:pt idx="87">
                  <c:v>0.5691063135</c:v>
                </c:pt>
                <c:pt idx="88">
                  <c:v>0.5720794573</c:v>
                </c:pt>
                <c:pt idx="89">
                  <c:v>0.5753135537</c:v>
                </c:pt>
                <c:pt idx="90">
                  <c:v>0.5776373457</c:v>
                </c:pt>
                <c:pt idx="91">
                  <c:v>0.5806836797</c:v>
                </c:pt>
                <c:pt idx="92">
                  <c:v>0.5817749056</c:v>
                </c:pt>
                <c:pt idx="93">
                  <c:v>0.5859266275</c:v>
                </c:pt>
                <c:pt idx="94">
                  <c:v>0.5884703507</c:v>
                </c:pt>
                <c:pt idx="95">
                  <c:v>0.5896663058</c:v>
                </c:pt>
                <c:pt idx="96">
                  <c:v>0.5915799554</c:v>
                </c:pt>
                <c:pt idx="97">
                  <c:v>0.5952155436</c:v>
                </c:pt>
                <c:pt idx="98">
                  <c:v>0.5993334517</c:v>
                </c:pt>
                <c:pt idx="99">
                  <c:v>0.6026256134</c:v>
                </c:pt>
                <c:pt idx="100">
                  <c:v>0.6039810458</c:v>
                </c:pt>
                <c:pt idx="101">
                  <c:v>0.6091507092</c:v>
                </c:pt>
                <c:pt idx="102">
                  <c:v>0.6107340997</c:v>
                </c:pt>
                <c:pt idx="103">
                  <c:v>0.6133979007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0.2946327269</c:v>
                </c:pt>
                <c:pt idx="7">
                  <c:v>0.2926180124</c:v>
                </c:pt>
                <c:pt idx="8">
                  <c:v>0.300193305</c:v>
                </c:pt>
                <c:pt idx="9">
                  <c:v>0.2954214221</c:v>
                </c:pt>
                <c:pt idx="10">
                  <c:v>0.3038068011</c:v>
                </c:pt>
                <c:pt idx="11">
                  <c:v>0.2991289935</c:v>
                </c:pt>
                <c:pt idx="12">
                  <c:v>0.305794507</c:v>
                </c:pt>
                <c:pt idx="13">
                  <c:v>0.3073312404</c:v>
                </c:pt>
                <c:pt idx="14">
                  <c:v>0.3121726533</c:v>
                </c:pt>
                <c:pt idx="15">
                  <c:v>0.3171653949</c:v>
                </c:pt>
                <c:pt idx="16">
                  <c:v>0.319525868</c:v>
                </c:pt>
                <c:pt idx="17">
                  <c:v>0.320930566</c:v>
                </c:pt>
                <c:pt idx="18">
                  <c:v>0.3261482434</c:v>
                </c:pt>
                <c:pt idx="19">
                  <c:v>0.3251193879</c:v>
                </c:pt>
                <c:pt idx="20">
                  <c:v>0.307570563</c:v>
                </c:pt>
                <c:pt idx="21">
                  <c:v>0.3102750707</c:v>
                </c:pt>
                <c:pt idx="22">
                  <c:v>0.3055860772</c:v>
                </c:pt>
                <c:pt idx="23">
                  <c:v>0.3081069438</c:v>
                </c:pt>
                <c:pt idx="24">
                  <c:v>0.3108692703</c:v>
                </c:pt>
                <c:pt idx="25">
                  <c:v>0.3122004491</c:v>
                </c:pt>
                <c:pt idx="26">
                  <c:v>0.3146515957</c:v>
                </c:pt>
                <c:pt idx="27">
                  <c:v>0.3187635031</c:v>
                </c:pt>
                <c:pt idx="28">
                  <c:v>0.3205635859</c:v>
                </c:pt>
                <c:pt idx="29">
                  <c:v>0.3239493174</c:v>
                </c:pt>
                <c:pt idx="30">
                  <c:v>0.3259811506</c:v>
                </c:pt>
                <c:pt idx="31">
                  <c:v>0.3312655343</c:v>
                </c:pt>
                <c:pt idx="32">
                  <c:v>0.3305404826</c:v>
                </c:pt>
                <c:pt idx="33">
                  <c:v>0.3320778268</c:v>
                </c:pt>
                <c:pt idx="34">
                  <c:v>0.3334512866</c:v>
                </c:pt>
                <c:pt idx="35">
                  <c:v>0.3374481632</c:v>
                </c:pt>
                <c:pt idx="36">
                  <c:v>0.3433254449</c:v>
                </c:pt>
                <c:pt idx="37">
                  <c:v>0.3413041577</c:v>
                </c:pt>
                <c:pt idx="38">
                  <c:v>0.3393153741</c:v>
                </c:pt>
                <c:pt idx="39">
                  <c:v>0.3437911347</c:v>
                </c:pt>
                <c:pt idx="40">
                  <c:v>0.3442179279</c:v>
                </c:pt>
                <c:pt idx="41">
                  <c:v>0.3479851033</c:v>
                </c:pt>
                <c:pt idx="42">
                  <c:v>0.3511562034</c:v>
                </c:pt>
                <c:pt idx="43">
                  <c:v>0.3560490677</c:v>
                </c:pt>
                <c:pt idx="44">
                  <c:v>0.3576991695</c:v>
                </c:pt>
                <c:pt idx="45">
                  <c:v>0.3551080119</c:v>
                </c:pt>
                <c:pt idx="46">
                  <c:v>0.3587268631</c:v>
                </c:pt>
                <c:pt idx="47">
                  <c:v>0.3603198679</c:v>
                </c:pt>
                <c:pt idx="48">
                  <c:v>0.3630308389</c:v>
                </c:pt>
                <c:pt idx="49">
                  <c:v>0.3652263909</c:v>
                </c:pt>
                <c:pt idx="50">
                  <c:v>0.3642866613</c:v>
                </c:pt>
                <c:pt idx="51">
                  <c:v>0.3640516225</c:v>
                </c:pt>
                <c:pt idx="52">
                  <c:v>0.3639506079</c:v>
                </c:pt>
                <c:pt idx="53">
                  <c:v>0.3665344253</c:v>
                </c:pt>
                <c:pt idx="54">
                  <c:v>0.3675309176</c:v>
                </c:pt>
                <c:pt idx="55">
                  <c:v>0.3714167352</c:v>
                </c:pt>
                <c:pt idx="56">
                  <c:v>0.371724433</c:v>
                </c:pt>
                <c:pt idx="57">
                  <c:v>0.3730252726</c:v>
                </c:pt>
                <c:pt idx="58">
                  <c:v>0.3749749439</c:v>
                </c:pt>
                <c:pt idx="59">
                  <c:v>0.3764617751</c:v>
                </c:pt>
                <c:pt idx="60">
                  <c:v>0.3771590796</c:v>
                </c:pt>
                <c:pt idx="61">
                  <c:v>0.378435645</c:v>
                </c:pt>
                <c:pt idx="62">
                  <c:v>0.3786710246</c:v>
                </c:pt>
                <c:pt idx="63">
                  <c:v>0.3775752166</c:v>
                </c:pt>
                <c:pt idx="64">
                  <c:v>0.3762890571</c:v>
                </c:pt>
                <c:pt idx="65">
                  <c:v>0.3764988516</c:v>
                </c:pt>
                <c:pt idx="66">
                  <c:v>0.3770840883</c:v>
                </c:pt>
                <c:pt idx="67">
                  <c:v>0.3786106899</c:v>
                </c:pt>
                <c:pt idx="68">
                  <c:v>0.3788302762</c:v>
                </c:pt>
                <c:pt idx="69">
                  <c:v>0.379086062</c:v>
                </c:pt>
                <c:pt idx="70">
                  <c:v>0.3794790247</c:v>
                </c:pt>
                <c:pt idx="71">
                  <c:v>0.380623037</c:v>
                </c:pt>
                <c:pt idx="72">
                  <c:v>0.3793404672</c:v>
                </c:pt>
                <c:pt idx="73">
                  <c:v>0.3851779141</c:v>
                </c:pt>
                <c:pt idx="74">
                  <c:v>0.3852555326</c:v>
                </c:pt>
                <c:pt idx="75">
                  <c:v>0.3871593051</c:v>
                </c:pt>
                <c:pt idx="76">
                  <c:v>0.3862982257</c:v>
                </c:pt>
                <c:pt idx="77">
                  <c:v>0.388161062</c:v>
                </c:pt>
                <c:pt idx="78">
                  <c:v>0.3888601823</c:v>
                </c:pt>
                <c:pt idx="79">
                  <c:v>0.3900967612</c:v>
                </c:pt>
                <c:pt idx="80">
                  <c:v>0.3863374504</c:v>
                </c:pt>
                <c:pt idx="81">
                  <c:v>0.3899183384</c:v>
                </c:pt>
                <c:pt idx="82">
                  <c:v>0.3895022267</c:v>
                </c:pt>
                <c:pt idx="83">
                  <c:v>0.3926968238</c:v>
                </c:pt>
                <c:pt idx="84">
                  <c:v>0.3933098645</c:v>
                </c:pt>
                <c:pt idx="85">
                  <c:v>0.3948957346</c:v>
                </c:pt>
                <c:pt idx="86">
                  <c:v>0.3967755615</c:v>
                </c:pt>
                <c:pt idx="87">
                  <c:v>0.3946020834</c:v>
                </c:pt>
                <c:pt idx="88">
                  <c:v>0.3982660931</c:v>
                </c:pt>
                <c:pt idx="89">
                  <c:v>0.4009066045</c:v>
                </c:pt>
                <c:pt idx="90">
                  <c:v>0.4001334992</c:v>
                </c:pt>
                <c:pt idx="91">
                  <c:v>0.3986762727</c:v>
                </c:pt>
                <c:pt idx="92">
                  <c:v>0.3948870499</c:v>
                </c:pt>
                <c:pt idx="93">
                  <c:v>0.3972390095</c:v>
                </c:pt>
                <c:pt idx="94">
                  <c:v>0.4015325758</c:v>
                </c:pt>
                <c:pt idx="95">
                  <c:v>0.3972819499</c:v>
                </c:pt>
                <c:pt idx="96">
                  <c:v>0.4007231294</c:v>
                </c:pt>
                <c:pt idx="97">
                  <c:v>0.4014986588</c:v>
                </c:pt>
                <c:pt idx="98">
                  <c:v>0.400503742</c:v>
                </c:pt>
                <c:pt idx="99">
                  <c:v>0.4010375616</c:v>
                </c:pt>
                <c:pt idx="100">
                  <c:v>0.4010074022</c:v>
                </c:pt>
                <c:pt idx="101">
                  <c:v>0.4036967466</c:v>
                </c:pt>
                <c:pt idx="102">
                  <c:v>0.4008777803</c:v>
                </c:pt>
                <c:pt idx="103">
                  <c:v>0.4020862189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0.2631037129</c:v>
                </c:pt>
                <c:pt idx="7">
                  <c:v>0.2663737605</c:v>
                </c:pt>
                <c:pt idx="8">
                  <c:v>0.2697091722</c:v>
                </c:pt>
                <c:pt idx="9">
                  <c:v>0.2740430418</c:v>
                </c:pt>
                <c:pt idx="10">
                  <c:v>0.2771269825</c:v>
                </c:pt>
                <c:pt idx="11">
                  <c:v>0.2796860308</c:v>
                </c:pt>
                <c:pt idx="12">
                  <c:v>0.2828379757</c:v>
                </c:pt>
                <c:pt idx="13">
                  <c:v>0.2870233003</c:v>
                </c:pt>
                <c:pt idx="14">
                  <c:v>0.2897432161</c:v>
                </c:pt>
                <c:pt idx="15">
                  <c:v>0.2930790213</c:v>
                </c:pt>
                <c:pt idx="16">
                  <c:v>0.2964597026</c:v>
                </c:pt>
                <c:pt idx="17">
                  <c:v>0.2978358469</c:v>
                </c:pt>
                <c:pt idx="18">
                  <c:v>0.2994219267</c:v>
                </c:pt>
                <c:pt idx="19">
                  <c:v>0.2985573864</c:v>
                </c:pt>
                <c:pt idx="20">
                  <c:v>0.2832500249</c:v>
                </c:pt>
                <c:pt idx="21">
                  <c:v>0.2839440067</c:v>
                </c:pt>
                <c:pt idx="22">
                  <c:v>0.2853026798</c:v>
                </c:pt>
                <c:pt idx="23">
                  <c:v>0.2857469231</c:v>
                </c:pt>
                <c:pt idx="24">
                  <c:v>0.2871664173</c:v>
                </c:pt>
                <c:pt idx="25">
                  <c:v>0.288047244</c:v>
                </c:pt>
                <c:pt idx="26">
                  <c:v>0.291828969</c:v>
                </c:pt>
                <c:pt idx="27">
                  <c:v>0.2955380314</c:v>
                </c:pt>
                <c:pt idx="28">
                  <c:v>0.2989316845</c:v>
                </c:pt>
                <c:pt idx="29">
                  <c:v>0.3021413064</c:v>
                </c:pt>
                <c:pt idx="30">
                  <c:v>0.3050283769</c:v>
                </c:pt>
                <c:pt idx="31">
                  <c:v>0.3075594383</c:v>
                </c:pt>
                <c:pt idx="32">
                  <c:v>0.3101922923</c:v>
                </c:pt>
                <c:pt idx="33">
                  <c:v>0.3119784061</c:v>
                </c:pt>
                <c:pt idx="34">
                  <c:v>0.3132395531</c:v>
                </c:pt>
                <c:pt idx="35">
                  <c:v>0.3180206288</c:v>
                </c:pt>
                <c:pt idx="36">
                  <c:v>0.32058819</c:v>
                </c:pt>
                <c:pt idx="37">
                  <c:v>0.323471859</c:v>
                </c:pt>
                <c:pt idx="38">
                  <c:v>0.325303233</c:v>
                </c:pt>
                <c:pt idx="39">
                  <c:v>0.3283182541</c:v>
                </c:pt>
                <c:pt idx="40">
                  <c:v>0.3291628354</c:v>
                </c:pt>
                <c:pt idx="41">
                  <c:v>0.3315338875</c:v>
                </c:pt>
                <c:pt idx="42">
                  <c:v>0.3344091978</c:v>
                </c:pt>
                <c:pt idx="43">
                  <c:v>0.3370133989</c:v>
                </c:pt>
                <c:pt idx="44">
                  <c:v>0.3377437916</c:v>
                </c:pt>
                <c:pt idx="45">
                  <c:v>0.33890503</c:v>
                </c:pt>
                <c:pt idx="46">
                  <c:v>0.3403414228</c:v>
                </c:pt>
                <c:pt idx="47">
                  <c:v>0.3414773401</c:v>
                </c:pt>
                <c:pt idx="48">
                  <c:v>0.3435142259</c:v>
                </c:pt>
                <c:pt idx="49">
                  <c:v>0.3452059789</c:v>
                </c:pt>
                <c:pt idx="50">
                  <c:v>0.3467658541</c:v>
                </c:pt>
                <c:pt idx="51">
                  <c:v>0.3473712141</c:v>
                </c:pt>
                <c:pt idx="52">
                  <c:v>0.3479199631</c:v>
                </c:pt>
                <c:pt idx="53">
                  <c:v>0.350973691</c:v>
                </c:pt>
                <c:pt idx="54">
                  <c:v>0.3524823763</c:v>
                </c:pt>
                <c:pt idx="55">
                  <c:v>0.3550026654</c:v>
                </c:pt>
                <c:pt idx="56">
                  <c:v>0.3571633392</c:v>
                </c:pt>
                <c:pt idx="57">
                  <c:v>0.3586086058</c:v>
                </c:pt>
                <c:pt idx="58">
                  <c:v>0.3594301056</c:v>
                </c:pt>
                <c:pt idx="59">
                  <c:v>0.3605617236</c:v>
                </c:pt>
                <c:pt idx="60">
                  <c:v>0.3619053942</c:v>
                </c:pt>
                <c:pt idx="61">
                  <c:v>0.3626520354</c:v>
                </c:pt>
                <c:pt idx="62">
                  <c:v>0.3636662381</c:v>
                </c:pt>
                <c:pt idx="63">
                  <c:v>0.3634366732</c:v>
                </c:pt>
                <c:pt idx="64">
                  <c:v>0.36264057</c:v>
                </c:pt>
                <c:pt idx="65">
                  <c:v>0.3642276174</c:v>
                </c:pt>
                <c:pt idx="66">
                  <c:v>0.3632411124</c:v>
                </c:pt>
                <c:pt idx="67">
                  <c:v>0.3637445463</c:v>
                </c:pt>
                <c:pt idx="68">
                  <c:v>0.3664492002</c:v>
                </c:pt>
                <c:pt idx="69">
                  <c:v>0.367019654</c:v>
                </c:pt>
                <c:pt idx="70">
                  <c:v>0.3676203297</c:v>
                </c:pt>
                <c:pt idx="71">
                  <c:v>0.3682542748</c:v>
                </c:pt>
                <c:pt idx="72">
                  <c:v>0.3694582672</c:v>
                </c:pt>
                <c:pt idx="73">
                  <c:v>0.3701925879</c:v>
                </c:pt>
                <c:pt idx="74">
                  <c:v>0.3701678304</c:v>
                </c:pt>
                <c:pt idx="75">
                  <c:v>0.3712711813</c:v>
                </c:pt>
                <c:pt idx="76">
                  <c:v>0.3710840238</c:v>
                </c:pt>
                <c:pt idx="77">
                  <c:v>0.3741309128</c:v>
                </c:pt>
                <c:pt idx="78">
                  <c:v>0.3749077458</c:v>
                </c:pt>
                <c:pt idx="79">
                  <c:v>0.3747902907</c:v>
                </c:pt>
                <c:pt idx="80">
                  <c:v>0.3751254445</c:v>
                </c:pt>
                <c:pt idx="81">
                  <c:v>0.3766034212</c:v>
                </c:pt>
                <c:pt idx="82">
                  <c:v>0.3771370926</c:v>
                </c:pt>
                <c:pt idx="83">
                  <c:v>0.3788901856</c:v>
                </c:pt>
                <c:pt idx="84">
                  <c:v>0.3795680288</c:v>
                </c:pt>
                <c:pt idx="85">
                  <c:v>0.3806032446</c:v>
                </c:pt>
                <c:pt idx="86">
                  <c:v>0.3809433805</c:v>
                </c:pt>
                <c:pt idx="87">
                  <c:v>0.3806321534</c:v>
                </c:pt>
                <c:pt idx="88">
                  <c:v>0.3815707574</c:v>
                </c:pt>
                <c:pt idx="89">
                  <c:v>0.3825301724</c:v>
                </c:pt>
                <c:pt idx="90">
                  <c:v>0.382494705</c:v>
                </c:pt>
                <c:pt idx="91">
                  <c:v>0.3831504276</c:v>
                </c:pt>
                <c:pt idx="92">
                  <c:v>0.3823290953</c:v>
                </c:pt>
                <c:pt idx="93">
                  <c:v>0.3830076677</c:v>
                </c:pt>
                <c:pt idx="94">
                  <c:v>0.383161433</c:v>
                </c:pt>
                <c:pt idx="95">
                  <c:v>0.3821128367</c:v>
                </c:pt>
                <c:pt idx="96">
                  <c:v>0.3838510555</c:v>
                </c:pt>
                <c:pt idx="97">
                  <c:v>0.3838137362</c:v>
                </c:pt>
                <c:pt idx="98">
                  <c:v>0.3839832287</c:v>
                </c:pt>
                <c:pt idx="99">
                  <c:v>0.3850279252</c:v>
                </c:pt>
                <c:pt idx="100">
                  <c:v>0.3855451647</c:v>
                </c:pt>
                <c:pt idx="101">
                  <c:v>0.3881869984</c:v>
                </c:pt>
                <c:pt idx="102">
                  <c:v>0.3876658893</c:v>
                </c:pt>
                <c:pt idx="103">
                  <c:v>0.3873777178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816792"/>
        <c:axId val="-1989813672"/>
      </c:lineChart>
      <c:catAx>
        <c:axId val="-198981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1989813672"/>
        <c:crosses val="autoZero"/>
        <c:auto val="1"/>
        <c:lblAlgn val="ctr"/>
        <c:lblOffset val="100"/>
        <c:noMultiLvlLbl val="0"/>
      </c:catAx>
      <c:valAx>
        <c:axId val="-1989813672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1989816792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ln w="4752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ln w="47520">
              <a:solidFill>
                <a:srgbClr val="98B855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990824600"/>
        <c:axId val="-1990821176"/>
      </c:lineChart>
      <c:lineChart>
        <c:grouping val="standard"/>
        <c:varyColors val="1"/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990817752"/>
        <c:axId val="-1990814776"/>
      </c:lineChart>
      <c:catAx>
        <c:axId val="-199082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0821176"/>
        <c:crosses val="autoZero"/>
        <c:auto val="1"/>
        <c:lblAlgn val="ctr"/>
        <c:lblOffset val="100"/>
        <c:noMultiLvlLbl val="1"/>
      </c:catAx>
      <c:valAx>
        <c:axId val="-1990821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0824600"/>
        <c:crosses val="autoZero"/>
        <c:crossBetween val="between"/>
      </c:valAx>
      <c:catAx>
        <c:axId val="-199081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90814776"/>
        <c:crosses val="autoZero"/>
        <c:auto val="1"/>
        <c:lblAlgn val="ctr"/>
        <c:lblOffset val="100"/>
        <c:noMultiLvlLbl val="1"/>
      </c:catAx>
      <c:valAx>
        <c:axId val="-1990814776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0817752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692955098902038"/>
          <c:y val="0.0304728772065455"/>
          <c:w val="0.850215747425984"/>
          <c:h val="0.640123695400077"/>
        </c:manualLayout>
      </c:layout>
      <c:lineChart>
        <c:grouping val="standard"/>
        <c:varyColors val="1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ln w="4752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ln w="47520">
              <a:solidFill>
                <a:srgbClr val="80808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990756024"/>
        <c:axId val="-1990752600"/>
      </c:lineChart>
      <c:lineChart>
        <c:grouping val="standard"/>
        <c:varyColors val="1"/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990749176"/>
        <c:axId val="-1990746200"/>
      </c:lineChart>
      <c:catAx>
        <c:axId val="-199075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0752600"/>
        <c:crosses val="autoZero"/>
        <c:auto val="1"/>
        <c:lblAlgn val="ctr"/>
        <c:lblOffset val="100"/>
        <c:noMultiLvlLbl val="1"/>
      </c:catAx>
      <c:valAx>
        <c:axId val="-1990752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0756024"/>
        <c:crosses val="autoZero"/>
        <c:crossBetween val="between"/>
      </c:valAx>
      <c:catAx>
        <c:axId val="-199074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90746200"/>
        <c:crosses val="autoZero"/>
        <c:auto val="1"/>
        <c:lblAlgn val="ctr"/>
        <c:lblOffset val="100"/>
        <c:noMultiLvlLbl val="1"/>
      </c:catAx>
      <c:valAx>
        <c:axId val="-1990746200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0749176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517240697853945"/>
          <c:y val="0.71228400143163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Pension_coverage_detailed!$AL$2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cat>
            <c:numRef>
              <c:f>Pension_coverage_detailed!$AK$3:$AK$106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Pension_coverage_detailed!$AL$3:$AL$106</c:f>
              <c:numCache>
                <c:formatCode>General</c:formatCode>
                <c:ptCount val="104"/>
                <c:pt idx="0">
                  <c:v>0.8969479736</c:v>
                </c:pt>
                <c:pt idx="1">
                  <c:v>0.8915099833</c:v>
                </c:pt>
                <c:pt idx="2">
                  <c:v>0.8851509695</c:v>
                </c:pt>
                <c:pt idx="3">
                  <c:v>0.8773239857</c:v>
                </c:pt>
                <c:pt idx="4">
                  <c:v>0.8681739934</c:v>
                </c:pt>
                <c:pt idx="5">
                  <c:v>0.8612998305</c:v>
                </c:pt>
                <c:pt idx="6">
                  <c:v>0.852925813</c:v>
                </c:pt>
                <c:pt idx="7">
                  <c:v>0.8460096872</c:v>
                </c:pt>
                <c:pt idx="8">
                  <c:v>0.8342984358</c:v>
                </c:pt>
                <c:pt idx="9">
                  <c:v>0.8288952004</c:v>
                </c:pt>
                <c:pt idx="10">
                  <c:v>0.8226750168</c:v>
                </c:pt>
                <c:pt idx="11">
                  <c:v>0.8161755264</c:v>
                </c:pt>
                <c:pt idx="12">
                  <c:v>0.8090544465</c:v>
                </c:pt>
                <c:pt idx="13">
                  <c:v>0.8003618838</c:v>
                </c:pt>
                <c:pt idx="14">
                  <c:v>0.7924160334</c:v>
                </c:pt>
                <c:pt idx="15">
                  <c:v>0.7859132952</c:v>
                </c:pt>
                <c:pt idx="16">
                  <c:v>0.7785937354</c:v>
                </c:pt>
                <c:pt idx="17">
                  <c:v>0.7724258033</c:v>
                </c:pt>
                <c:pt idx="18">
                  <c:v>0.7673645458</c:v>
                </c:pt>
                <c:pt idx="19">
                  <c:v>0.7574925856</c:v>
                </c:pt>
                <c:pt idx="20">
                  <c:v>0.7501281034</c:v>
                </c:pt>
                <c:pt idx="21">
                  <c:v>0.7424360499</c:v>
                </c:pt>
                <c:pt idx="22">
                  <c:v>0.736720005</c:v>
                </c:pt>
                <c:pt idx="23">
                  <c:v>0.7300433002</c:v>
                </c:pt>
                <c:pt idx="24">
                  <c:v>0.7210867967</c:v>
                </c:pt>
                <c:pt idx="25">
                  <c:v>0.7154563067</c:v>
                </c:pt>
                <c:pt idx="26">
                  <c:v>0.7080337849</c:v>
                </c:pt>
                <c:pt idx="27">
                  <c:v>0.7021093866</c:v>
                </c:pt>
                <c:pt idx="28">
                  <c:v>0.6945033701</c:v>
                </c:pt>
                <c:pt idx="29">
                  <c:v>0.6876884894</c:v>
                </c:pt>
                <c:pt idx="30">
                  <c:v>0.680784101</c:v>
                </c:pt>
                <c:pt idx="31">
                  <c:v>0.6730441601</c:v>
                </c:pt>
                <c:pt idx="32">
                  <c:v>0.6692639545</c:v>
                </c:pt>
                <c:pt idx="33">
                  <c:v>0.6630890806</c:v>
                </c:pt>
                <c:pt idx="34">
                  <c:v>0.6579691116</c:v>
                </c:pt>
                <c:pt idx="35">
                  <c:v>0.65099858</c:v>
                </c:pt>
                <c:pt idx="36">
                  <c:v>0.6451661229</c:v>
                </c:pt>
                <c:pt idx="37">
                  <c:v>0.6367628011</c:v>
                </c:pt>
                <c:pt idx="38">
                  <c:v>0.6315235115</c:v>
                </c:pt>
                <c:pt idx="39">
                  <c:v>0.624108782</c:v>
                </c:pt>
                <c:pt idx="40">
                  <c:v>0.6181074854</c:v>
                </c:pt>
                <c:pt idx="41">
                  <c:v>0.6112416086</c:v>
                </c:pt>
                <c:pt idx="42">
                  <c:v>0.6030279195</c:v>
                </c:pt>
                <c:pt idx="43">
                  <c:v>0.5980792015</c:v>
                </c:pt>
                <c:pt idx="44">
                  <c:v>0.5926226838</c:v>
                </c:pt>
                <c:pt idx="45">
                  <c:v>0.588418222</c:v>
                </c:pt>
                <c:pt idx="46">
                  <c:v>0.5820130581</c:v>
                </c:pt>
                <c:pt idx="47">
                  <c:v>0.5771007595</c:v>
                </c:pt>
                <c:pt idx="48">
                  <c:v>0.5704262587</c:v>
                </c:pt>
                <c:pt idx="49">
                  <c:v>0.5638724462</c:v>
                </c:pt>
                <c:pt idx="50">
                  <c:v>0.5582736964</c:v>
                </c:pt>
                <c:pt idx="51">
                  <c:v>0.5530487743</c:v>
                </c:pt>
                <c:pt idx="52">
                  <c:v>0.548896766</c:v>
                </c:pt>
                <c:pt idx="53">
                  <c:v>0.5426023876</c:v>
                </c:pt>
                <c:pt idx="54">
                  <c:v>0.5372953214</c:v>
                </c:pt>
                <c:pt idx="55">
                  <c:v>0.531473292</c:v>
                </c:pt>
                <c:pt idx="56">
                  <c:v>0.5279537527</c:v>
                </c:pt>
                <c:pt idx="57">
                  <c:v>0.5236493791</c:v>
                </c:pt>
                <c:pt idx="58">
                  <c:v>0.5194542062</c:v>
                </c:pt>
                <c:pt idx="59">
                  <c:v>0.5167955247</c:v>
                </c:pt>
                <c:pt idx="60">
                  <c:v>0.5140034419</c:v>
                </c:pt>
                <c:pt idx="61">
                  <c:v>0.5093280496</c:v>
                </c:pt>
                <c:pt idx="62">
                  <c:v>0.5047502632</c:v>
                </c:pt>
                <c:pt idx="63">
                  <c:v>0.501860638</c:v>
                </c:pt>
                <c:pt idx="64">
                  <c:v>0.4991630933</c:v>
                </c:pt>
                <c:pt idx="65">
                  <c:v>0.4924705464</c:v>
                </c:pt>
                <c:pt idx="66">
                  <c:v>0.4908541926</c:v>
                </c:pt>
                <c:pt idx="67">
                  <c:v>0.4906814665</c:v>
                </c:pt>
                <c:pt idx="68">
                  <c:v>0.4859038265</c:v>
                </c:pt>
                <c:pt idx="69">
                  <c:v>0.4810468997</c:v>
                </c:pt>
                <c:pt idx="70">
                  <c:v>0.4767494146</c:v>
                </c:pt>
                <c:pt idx="71">
                  <c:v>0.4722218122</c:v>
                </c:pt>
                <c:pt idx="72">
                  <c:v>0.4694121454</c:v>
                </c:pt>
                <c:pt idx="73">
                  <c:v>0.464232562</c:v>
                </c:pt>
                <c:pt idx="74">
                  <c:v>0.4587541812</c:v>
                </c:pt>
                <c:pt idx="75">
                  <c:v>0.4554617303</c:v>
                </c:pt>
                <c:pt idx="76">
                  <c:v>0.4526006158</c:v>
                </c:pt>
                <c:pt idx="77">
                  <c:v>0.4481511795</c:v>
                </c:pt>
                <c:pt idx="78">
                  <c:v>0.4448236385</c:v>
                </c:pt>
                <c:pt idx="79">
                  <c:v>0.442219957</c:v>
                </c:pt>
                <c:pt idx="80">
                  <c:v>0.4379415398</c:v>
                </c:pt>
                <c:pt idx="81">
                  <c:v>0.4337204632</c:v>
                </c:pt>
                <c:pt idx="82">
                  <c:v>0.4299258906</c:v>
                </c:pt>
                <c:pt idx="83">
                  <c:v>0.4270442582</c:v>
                </c:pt>
                <c:pt idx="84">
                  <c:v>0.423134729</c:v>
                </c:pt>
                <c:pt idx="85">
                  <c:v>0.4200148148</c:v>
                </c:pt>
                <c:pt idx="86">
                  <c:v>0.4174784553</c:v>
                </c:pt>
                <c:pt idx="87">
                  <c:v>0.4145643803</c:v>
                </c:pt>
                <c:pt idx="88">
                  <c:v>0.4106029295</c:v>
                </c:pt>
                <c:pt idx="89">
                  <c:v>0.408107935</c:v>
                </c:pt>
                <c:pt idx="90">
                  <c:v>0.4053659655</c:v>
                </c:pt>
                <c:pt idx="91">
                  <c:v>0.4011647098</c:v>
                </c:pt>
                <c:pt idx="92">
                  <c:v>0.3989682218</c:v>
                </c:pt>
                <c:pt idx="93">
                  <c:v>0.3939897693</c:v>
                </c:pt>
                <c:pt idx="94">
                  <c:v>0.3904765503</c:v>
                </c:pt>
                <c:pt idx="95">
                  <c:v>0.3875949247</c:v>
                </c:pt>
                <c:pt idx="96">
                  <c:v>0.384740872</c:v>
                </c:pt>
                <c:pt idx="97">
                  <c:v>0.3820798045</c:v>
                </c:pt>
                <c:pt idx="98">
                  <c:v>0.3788695247</c:v>
                </c:pt>
                <c:pt idx="99">
                  <c:v>0.3755903402</c:v>
                </c:pt>
                <c:pt idx="100">
                  <c:v>0.3728828908</c:v>
                </c:pt>
                <c:pt idx="101">
                  <c:v>0.3682021178</c:v>
                </c:pt>
                <c:pt idx="102">
                  <c:v>0.3669191335</c:v>
                </c:pt>
                <c:pt idx="103">
                  <c:v>0.3619999108</c:v>
                </c:pt>
              </c:numCache>
            </c:numRef>
          </c:val>
        </c:ser>
        <c:ser>
          <c:idx val="2"/>
          <c:order val="1"/>
          <c:tx>
            <c:strRef>
              <c:f>Pension_coverage_detailed!$AM$2</c:f>
              <c:strCache>
                <c:ptCount val="1"/>
                <c:pt idx="0">
                  <c:v>2014 moratorium pension</c:v>
                </c:pt>
              </c:strCache>
            </c:strRef>
          </c:tx>
          <c:cat>
            <c:numRef>
              <c:f>Pension_coverage_detailed!$AK$3:$AK$106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Pension_coverage_detailed!$AM$3:$AM$106</c:f>
              <c:numCache>
                <c:formatCode>General</c:formatCode>
                <c:ptCount val="104"/>
                <c:pt idx="0">
                  <c:v>0.097089264</c:v>
                </c:pt>
                <c:pt idx="1">
                  <c:v>0.1025817601</c:v>
                </c:pt>
                <c:pt idx="2">
                  <c:v>0.1093901942</c:v>
                </c:pt>
                <c:pt idx="3">
                  <c:v>0.118390408</c:v>
                </c:pt>
                <c:pt idx="4">
                  <c:v>0.1270163099</c:v>
                </c:pt>
                <c:pt idx="5">
                  <c:v>0.1340156815</c:v>
                </c:pt>
                <c:pt idx="6">
                  <c:v>0.1423393402</c:v>
                </c:pt>
                <c:pt idx="7">
                  <c:v>0.146839062</c:v>
                </c:pt>
                <c:pt idx="8">
                  <c:v>0.1524119515</c:v>
                </c:pt>
                <c:pt idx="9">
                  <c:v>0.1543150128</c:v>
                </c:pt>
                <c:pt idx="10">
                  <c:v>0.1574757469</c:v>
                </c:pt>
                <c:pt idx="11">
                  <c:v>0.1593458575</c:v>
                </c:pt>
                <c:pt idx="12">
                  <c:v>0.1640278338</c:v>
                </c:pt>
                <c:pt idx="13">
                  <c:v>0.1683393636</c:v>
                </c:pt>
                <c:pt idx="14">
                  <c:v>0.1724588408</c:v>
                </c:pt>
                <c:pt idx="15">
                  <c:v>0.1773030283</c:v>
                </c:pt>
                <c:pt idx="16">
                  <c:v>0.181091586</c:v>
                </c:pt>
                <c:pt idx="17">
                  <c:v>0.1852727744</c:v>
                </c:pt>
                <c:pt idx="18">
                  <c:v>0.1873648917</c:v>
                </c:pt>
                <c:pt idx="19">
                  <c:v>0.1935049468</c:v>
                </c:pt>
                <c:pt idx="20">
                  <c:v>0.1970376996</c:v>
                </c:pt>
                <c:pt idx="21">
                  <c:v>0.2022564764</c:v>
                </c:pt>
                <c:pt idx="22">
                  <c:v>0.205000453</c:v>
                </c:pt>
                <c:pt idx="23">
                  <c:v>0.2100870569</c:v>
                </c:pt>
                <c:pt idx="24">
                  <c:v>0.2148122938</c:v>
                </c:pt>
                <c:pt idx="25">
                  <c:v>0.2184866864</c:v>
                </c:pt>
                <c:pt idx="26">
                  <c:v>0.2215121147</c:v>
                </c:pt>
                <c:pt idx="27">
                  <c:v>0.2188891537</c:v>
                </c:pt>
                <c:pt idx="28">
                  <c:v>0.2167873611</c:v>
                </c:pt>
                <c:pt idx="29">
                  <c:v>0.214837612</c:v>
                </c:pt>
                <c:pt idx="30">
                  <c:v>0.2119939376</c:v>
                </c:pt>
                <c:pt idx="31">
                  <c:v>0.2081365506</c:v>
                </c:pt>
                <c:pt idx="32">
                  <c:v>0.2058776351</c:v>
                </c:pt>
                <c:pt idx="33">
                  <c:v>0.2036397446</c:v>
                </c:pt>
                <c:pt idx="34">
                  <c:v>0.2022661194</c:v>
                </c:pt>
                <c:pt idx="35">
                  <c:v>0.1986945577</c:v>
                </c:pt>
                <c:pt idx="36">
                  <c:v>0.1964795872</c:v>
                </c:pt>
                <c:pt idx="37">
                  <c:v>0.1942580437</c:v>
                </c:pt>
                <c:pt idx="38">
                  <c:v>0.1922284778</c:v>
                </c:pt>
                <c:pt idx="39">
                  <c:v>0.1902671148</c:v>
                </c:pt>
                <c:pt idx="40">
                  <c:v>0.1875966666</c:v>
                </c:pt>
                <c:pt idx="41">
                  <c:v>0.1855384155</c:v>
                </c:pt>
                <c:pt idx="42">
                  <c:v>0.1840681549</c:v>
                </c:pt>
                <c:pt idx="43">
                  <c:v>0.1818449478</c:v>
                </c:pt>
                <c:pt idx="44">
                  <c:v>0.1809523191</c:v>
                </c:pt>
                <c:pt idx="45">
                  <c:v>0.1783497726</c:v>
                </c:pt>
                <c:pt idx="46">
                  <c:v>0.1754063029</c:v>
                </c:pt>
                <c:pt idx="47">
                  <c:v>0.1731429586</c:v>
                </c:pt>
                <c:pt idx="48">
                  <c:v>0.1705341756</c:v>
                </c:pt>
                <c:pt idx="49">
                  <c:v>0.1691121796</c:v>
                </c:pt>
                <c:pt idx="50">
                  <c:v>0.1668721578</c:v>
                </c:pt>
                <c:pt idx="51">
                  <c:v>0.1650220553</c:v>
                </c:pt>
                <c:pt idx="52">
                  <c:v>0.1633928127</c:v>
                </c:pt>
                <c:pt idx="53">
                  <c:v>0.1610463543</c:v>
                </c:pt>
                <c:pt idx="54">
                  <c:v>0.1581416373</c:v>
                </c:pt>
                <c:pt idx="55">
                  <c:v>0.1556626835</c:v>
                </c:pt>
                <c:pt idx="56">
                  <c:v>0.1524368242</c:v>
                </c:pt>
                <c:pt idx="57">
                  <c:v>0.1505363643</c:v>
                </c:pt>
                <c:pt idx="58">
                  <c:v>0.1492051466</c:v>
                </c:pt>
                <c:pt idx="59">
                  <c:v>0.1466459912</c:v>
                </c:pt>
                <c:pt idx="60">
                  <c:v>0.1441777991</c:v>
                </c:pt>
                <c:pt idx="61">
                  <c:v>0.141480326</c:v>
                </c:pt>
                <c:pt idx="62">
                  <c:v>0.1396819671</c:v>
                </c:pt>
                <c:pt idx="63">
                  <c:v>0.1384838946</c:v>
                </c:pt>
                <c:pt idx="64">
                  <c:v>0.136418224</c:v>
                </c:pt>
                <c:pt idx="65">
                  <c:v>0.1337342</c:v>
                </c:pt>
                <c:pt idx="66">
                  <c:v>0.1323861018</c:v>
                </c:pt>
                <c:pt idx="67">
                  <c:v>0.1303848981</c:v>
                </c:pt>
                <c:pt idx="68">
                  <c:v>0.1276276616</c:v>
                </c:pt>
                <c:pt idx="69">
                  <c:v>0.1254873932</c:v>
                </c:pt>
                <c:pt idx="70">
                  <c:v>0.1232393028</c:v>
                </c:pt>
                <c:pt idx="71">
                  <c:v>0.1208353452</c:v>
                </c:pt>
                <c:pt idx="72">
                  <c:v>0.1179377483</c:v>
                </c:pt>
                <c:pt idx="73">
                  <c:v>0.1168356733</c:v>
                </c:pt>
                <c:pt idx="74">
                  <c:v>0.1148633408</c:v>
                </c:pt>
                <c:pt idx="75">
                  <c:v>0.112317096</c:v>
                </c:pt>
                <c:pt idx="76">
                  <c:v>0.1099959818</c:v>
                </c:pt>
                <c:pt idx="77">
                  <c:v>0.107849801</c:v>
                </c:pt>
                <c:pt idx="78">
                  <c:v>0.105778799</c:v>
                </c:pt>
                <c:pt idx="79">
                  <c:v>0.1042356037</c:v>
                </c:pt>
                <c:pt idx="80">
                  <c:v>0.1014274068</c:v>
                </c:pt>
                <c:pt idx="81">
                  <c:v>0.0997944681</c:v>
                </c:pt>
                <c:pt idx="82">
                  <c:v>0.0976043209</c:v>
                </c:pt>
                <c:pt idx="83">
                  <c:v>0.0963666261</c:v>
                </c:pt>
                <c:pt idx="84">
                  <c:v>0.0942658307</c:v>
                </c:pt>
                <c:pt idx="85">
                  <c:v>0.092589284</c:v>
                </c:pt>
                <c:pt idx="86">
                  <c:v>0.0908466417</c:v>
                </c:pt>
                <c:pt idx="87">
                  <c:v>0.0886734868</c:v>
                </c:pt>
                <c:pt idx="88">
                  <c:v>0.0870840055</c:v>
                </c:pt>
                <c:pt idx="89">
                  <c:v>0.0847425567</c:v>
                </c:pt>
                <c:pt idx="90">
                  <c:v>0.0824368927</c:v>
                </c:pt>
                <c:pt idx="91">
                  <c:v>0.0803076477</c:v>
                </c:pt>
                <c:pt idx="92">
                  <c:v>0.0786825277</c:v>
                </c:pt>
                <c:pt idx="93">
                  <c:v>0.0769339179</c:v>
                </c:pt>
                <c:pt idx="94">
                  <c:v>0.0750175202</c:v>
                </c:pt>
                <c:pt idx="95">
                  <c:v>0.0738223697</c:v>
                </c:pt>
                <c:pt idx="96">
                  <c:v>0.0716250035</c:v>
                </c:pt>
                <c:pt idx="97">
                  <c:v>0.0701207492</c:v>
                </c:pt>
                <c:pt idx="98">
                  <c:v>0.068483408</c:v>
                </c:pt>
                <c:pt idx="99">
                  <c:v>0.065005311</c:v>
                </c:pt>
                <c:pt idx="100">
                  <c:v>0.063287928</c:v>
                </c:pt>
                <c:pt idx="101">
                  <c:v>0.0617423474</c:v>
                </c:pt>
                <c:pt idx="102">
                  <c:v>0.0608324281</c:v>
                </c:pt>
                <c:pt idx="103">
                  <c:v>0.0596300308</c:v>
                </c:pt>
              </c:numCache>
            </c:numRef>
          </c:val>
        </c:ser>
        <c:ser>
          <c:idx val="3"/>
          <c:order val="2"/>
          <c:tx>
            <c:strRef>
              <c:f>Pension_coverage_detailed!#REF!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Pension_coverage_detailed!$AK$3:$AK$106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3"/>
          <c:tx>
            <c:strRef>
              <c:f>Pension_coverage_detailed!$AN$2</c:f>
              <c:strCache>
                <c:ptCount val="1"/>
                <c:pt idx="0">
                  <c:v>Only survivors benefit</c:v>
                </c:pt>
              </c:strCache>
            </c:strRef>
          </c:tx>
          <c:cat>
            <c:numRef>
              <c:f>Pension_coverage_detailed!$AK$3:$AK$106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Pension_coverage_detailed!$AN$3:$AN$106</c:f>
              <c:numCache>
                <c:formatCode>General</c:formatCode>
                <c:ptCount val="104"/>
                <c:pt idx="0">
                  <c:v>0.00453637750000002</c:v>
                </c:pt>
                <c:pt idx="1">
                  <c:v>0.00451754500000001</c:v>
                </c:pt>
                <c:pt idx="2">
                  <c:v>0.00408597889999995</c:v>
                </c:pt>
                <c:pt idx="3">
                  <c:v>0.00345465839999992</c:v>
                </c:pt>
                <c:pt idx="4">
                  <c:v>0.00294400859999999</c:v>
                </c:pt>
                <c:pt idx="5">
                  <c:v>0.00280025179999999</c:v>
                </c:pt>
                <c:pt idx="6">
                  <c:v>0.00278891489999999</c:v>
                </c:pt>
                <c:pt idx="7">
                  <c:v>0.00221290210000002</c:v>
                </c:pt>
                <c:pt idx="8">
                  <c:v>0.00219192579999994</c:v>
                </c:pt>
                <c:pt idx="9">
                  <c:v>0.00236350070000002</c:v>
                </c:pt>
                <c:pt idx="10">
                  <c:v>0.00254680200000001</c:v>
                </c:pt>
                <c:pt idx="11">
                  <c:v>0.00262330290000001</c:v>
                </c:pt>
                <c:pt idx="12">
                  <c:v>0.00209048749999996</c:v>
                </c:pt>
                <c:pt idx="13">
                  <c:v>0.00208220219999999</c:v>
                </c:pt>
                <c:pt idx="14">
                  <c:v>0.00259243920000007</c:v>
                </c:pt>
                <c:pt idx="15">
                  <c:v>0.00257934209999999</c:v>
                </c:pt>
                <c:pt idx="16">
                  <c:v>0.00283174540000008</c:v>
                </c:pt>
                <c:pt idx="17">
                  <c:v>0.00262480500000006</c:v>
                </c:pt>
                <c:pt idx="18">
                  <c:v>0.00323363409999999</c:v>
                </c:pt>
                <c:pt idx="19">
                  <c:v>0.00373917040000005</c:v>
                </c:pt>
                <c:pt idx="20">
                  <c:v>0.00446284760000004</c:v>
                </c:pt>
                <c:pt idx="21">
                  <c:v>0.00531281569999997</c:v>
                </c:pt>
                <c:pt idx="22">
                  <c:v>0.00649169379999992</c:v>
                </c:pt>
                <c:pt idx="23">
                  <c:v>0.00704076599999992</c:v>
                </c:pt>
                <c:pt idx="24">
                  <c:v>0.00758791850000007</c:v>
                </c:pt>
                <c:pt idx="25">
                  <c:v>0.00781077539999997</c:v>
                </c:pt>
                <c:pt idx="26">
                  <c:v>0.00899336100000003</c:v>
                </c:pt>
                <c:pt idx="27">
                  <c:v>0.0105948941</c:v>
                </c:pt>
                <c:pt idx="28">
                  <c:v>0.0121688041</c:v>
                </c:pt>
                <c:pt idx="29">
                  <c:v>0.013338714</c:v>
                </c:pt>
                <c:pt idx="30">
                  <c:v>0.0147533884</c:v>
                </c:pt>
                <c:pt idx="31">
                  <c:v>0.0175550124</c:v>
                </c:pt>
                <c:pt idx="32">
                  <c:v>0.0174411745</c:v>
                </c:pt>
                <c:pt idx="33">
                  <c:v>0.0185024832999999</c:v>
                </c:pt>
                <c:pt idx="34">
                  <c:v>0.0196557755</c:v>
                </c:pt>
                <c:pt idx="35">
                  <c:v>0.0195847752</c:v>
                </c:pt>
                <c:pt idx="36">
                  <c:v>0.0206314144</c:v>
                </c:pt>
                <c:pt idx="37">
                  <c:v>0.0226427696</c:v>
                </c:pt>
                <c:pt idx="38">
                  <c:v>0.0234644761999999</c:v>
                </c:pt>
                <c:pt idx="39">
                  <c:v>0.0246176805</c:v>
                </c:pt>
                <c:pt idx="40">
                  <c:v>0.0268284482</c:v>
                </c:pt>
                <c:pt idx="41">
                  <c:v>0.0287133195</c:v>
                </c:pt>
                <c:pt idx="42">
                  <c:v>0.030464801</c:v>
                </c:pt>
                <c:pt idx="43">
                  <c:v>0.0318590857000001</c:v>
                </c:pt>
                <c:pt idx="44">
                  <c:v>0.0335460088</c:v>
                </c:pt>
                <c:pt idx="45">
                  <c:v>0.0347035331</c:v>
                </c:pt>
                <c:pt idx="46">
                  <c:v>0.0367786679000001</c:v>
                </c:pt>
                <c:pt idx="47">
                  <c:v>0.0391790767</c:v>
                </c:pt>
                <c:pt idx="48">
                  <c:v>0.0418392583</c:v>
                </c:pt>
                <c:pt idx="49">
                  <c:v>0.0426583345</c:v>
                </c:pt>
                <c:pt idx="50">
                  <c:v>0.0444531407999999</c:v>
                </c:pt>
                <c:pt idx="51">
                  <c:v>0.0461058868999999</c:v>
                </c:pt>
                <c:pt idx="52">
                  <c:v>0.0487907257</c:v>
                </c:pt>
                <c:pt idx="53">
                  <c:v>0.0501923135</c:v>
                </c:pt>
                <c:pt idx="54">
                  <c:v>0.0519890515</c:v>
                </c:pt>
                <c:pt idx="55">
                  <c:v>0.0542273549</c:v>
                </c:pt>
                <c:pt idx="56">
                  <c:v>0.0544523589</c:v>
                </c:pt>
                <c:pt idx="57">
                  <c:v>0.0559573672</c:v>
                </c:pt>
                <c:pt idx="58">
                  <c:v>0.0572176663</c:v>
                </c:pt>
                <c:pt idx="59">
                  <c:v>0.0582935087</c:v>
                </c:pt>
                <c:pt idx="60">
                  <c:v>0.0586701154</c:v>
                </c:pt>
                <c:pt idx="61">
                  <c:v>0.0609940912</c:v>
                </c:pt>
                <c:pt idx="62">
                  <c:v>0.0615910908</c:v>
                </c:pt>
                <c:pt idx="63">
                  <c:v>0.0634477548</c:v>
                </c:pt>
                <c:pt idx="64">
                  <c:v>0.0640722072999999</c:v>
                </c:pt>
                <c:pt idx="65">
                  <c:v>0.0663265257</c:v>
                </c:pt>
                <c:pt idx="66">
                  <c:v>0.0678875532999999</c:v>
                </c:pt>
                <c:pt idx="67">
                  <c:v>0.0682871575</c:v>
                </c:pt>
                <c:pt idx="68">
                  <c:v>0.0691428154</c:v>
                </c:pt>
                <c:pt idx="69">
                  <c:v>0.0710494126</c:v>
                </c:pt>
                <c:pt idx="70">
                  <c:v>0.0720969134999999</c:v>
                </c:pt>
                <c:pt idx="71">
                  <c:v>0.0732402939</c:v>
                </c:pt>
                <c:pt idx="72">
                  <c:v>0.0755728249999999</c:v>
                </c:pt>
                <c:pt idx="73">
                  <c:v>0.0768727472</c:v>
                </c:pt>
                <c:pt idx="74">
                  <c:v>0.0782645545999999</c:v>
                </c:pt>
                <c:pt idx="75">
                  <c:v>0.0799891062</c:v>
                </c:pt>
                <c:pt idx="76">
                  <c:v>0.0806998556999999</c:v>
                </c:pt>
                <c:pt idx="77">
                  <c:v>0.0826857756</c:v>
                </c:pt>
                <c:pt idx="78">
                  <c:v>0.0833373037999999</c:v>
                </c:pt>
                <c:pt idx="79">
                  <c:v>0.0845979553</c:v>
                </c:pt>
                <c:pt idx="80">
                  <c:v>0.0865077517</c:v>
                </c:pt>
                <c:pt idx="81">
                  <c:v>0.0870108801</c:v>
                </c:pt>
                <c:pt idx="82">
                  <c:v>0.0885270471</c:v>
                </c:pt>
                <c:pt idx="83">
                  <c:v>0.0890610436999999</c:v>
                </c:pt>
                <c:pt idx="84">
                  <c:v>0.0882476480999999</c:v>
                </c:pt>
                <c:pt idx="85">
                  <c:v>0.0896767421</c:v>
                </c:pt>
                <c:pt idx="86">
                  <c:v>0.0909654639</c:v>
                </c:pt>
                <c:pt idx="87">
                  <c:v>0.0911107567</c:v>
                </c:pt>
                <c:pt idx="88">
                  <c:v>0.0924056092</c:v>
                </c:pt>
                <c:pt idx="89">
                  <c:v>0.0930197017</c:v>
                </c:pt>
                <c:pt idx="90">
                  <c:v>0.0950361521999999</c:v>
                </c:pt>
                <c:pt idx="91">
                  <c:v>0.0978978826</c:v>
                </c:pt>
                <c:pt idx="92">
                  <c:v>0.0975376951999999</c:v>
                </c:pt>
                <c:pt idx="93">
                  <c:v>0.0981292411</c:v>
                </c:pt>
                <c:pt idx="94">
                  <c:v>0.0987688509</c:v>
                </c:pt>
                <c:pt idx="95">
                  <c:v>0.1019807059</c:v>
                </c:pt>
                <c:pt idx="96">
                  <c:v>0.1022160561</c:v>
                </c:pt>
                <c:pt idx="97">
                  <c:v>0.1030105159</c:v>
                </c:pt>
                <c:pt idx="98">
                  <c:v>0.1042242744</c:v>
                </c:pt>
                <c:pt idx="99">
                  <c:v>0.105128186</c:v>
                </c:pt>
                <c:pt idx="100">
                  <c:v>0.105986449</c:v>
                </c:pt>
                <c:pt idx="101">
                  <c:v>0.1061563133</c:v>
                </c:pt>
                <c:pt idx="102">
                  <c:v>0.1059636377</c:v>
                </c:pt>
                <c:pt idx="103">
                  <c:v>0.1070738027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05464"/>
        <c:axId val="-2063302344"/>
      </c:areaChart>
      <c:catAx>
        <c:axId val="-206330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302344"/>
        <c:crosses val="autoZero"/>
        <c:auto val="1"/>
        <c:lblAlgn val="ctr"/>
        <c:lblOffset val="100"/>
        <c:noMultiLvlLbl val="0"/>
      </c:catAx>
      <c:valAx>
        <c:axId val="-2063302344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33054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Pension_coverage_detailed!$H$2</c:f>
              <c:strCache>
                <c:ptCount val="1"/>
                <c:pt idx="0">
                  <c:v>Contributory retirement coverage legal age</c:v>
                </c:pt>
              </c:strCache>
            </c:strRef>
          </c:tx>
          <c:cat>
            <c:numRef>
              <c:f>Pension_coverage_detailed!$G$3:$G$106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Pension_coverage_detailed!$H$3:$H$106</c:f>
              <c:numCache>
                <c:formatCode>General</c:formatCode>
                <c:ptCount val="104"/>
                <c:pt idx="0">
                  <c:v>0.8070012781</c:v>
                </c:pt>
                <c:pt idx="1">
                  <c:v>0.7995458338</c:v>
                </c:pt>
                <c:pt idx="2">
                  <c:v>0.7935763426</c:v>
                </c:pt>
                <c:pt idx="3">
                  <c:v>0.7843775648</c:v>
                </c:pt>
                <c:pt idx="4">
                  <c:v>0.7750125619</c:v>
                </c:pt>
                <c:pt idx="5">
                  <c:v>0.7682920877</c:v>
                </c:pt>
                <c:pt idx="6">
                  <c:v>0.7608926939</c:v>
                </c:pt>
                <c:pt idx="7">
                  <c:v>0.7556814587</c:v>
                </c:pt>
                <c:pt idx="8">
                  <c:v>0.7464568297</c:v>
                </c:pt>
                <c:pt idx="9">
                  <c:v>0.7392090878</c:v>
                </c:pt>
                <c:pt idx="10">
                  <c:v>0.7326173897</c:v>
                </c:pt>
                <c:pt idx="11">
                  <c:v>0.723276969</c:v>
                </c:pt>
                <c:pt idx="12">
                  <c:v>0.71893476</c:v>
                </c:pt>
                <c:pt idx="13">
                  <c:v>0.7102247591</c:v>
                </c:pt>
                <c:pt idx="14">
                  <c:v>0.7045329208</c:v>
                </c:pt>
                <c:pt idx="15">
                  <c:v>0.6963165813</c:v>
                </c:pt>
                <c:pt idx="16">
                  <c:v>0.6887597375</c:v>
                </c:pt>
                <c:pt idx="17">
                  <c:v>0.6822205418</c:v>
                </c:pt>
                <c:pt idx="18">
                  <c:v>0.676463358</c:v>
                </c:pt>
                <c:pt idx="19">
                  <c:v>0.6696628325</c:v>
                </c:pt>
                <c:pt idx="20">
                  <c:v>0.6646411182</c:v>
                </c:pt>
                <c:pt idx="21">
                  <c:v>0.659605878</c:v>
                </c:pt>
                <c:pt idx="22">
                  <c:v>0.6522598974</c:v>
                </c:pt>
                <c:pt idx="23">
                  <c:v>0.6466978719</c:v>
                </c:pt>
                <c:pt idx="24">
                  <c:v>0.6394499728</c:v>
                </c:pt>
                <c:pt idx="25">
                  <c:v>0.6353220706</c:v>
                </c:pt>
                <c:pt idx="26">
                  <c:v>0.6275081209</c:v>
                </c:pt>
                <c:pt idx="27">
                  <c:v>0.6208895888</c:v>
                </c:pt>
                <c:pt idx="28">
                  <c:v>0.6131887024</c:v>
                </c:pt>
                <c:pt idx="29">
                  <c:v>0.6075917105</c:v>
                </c:pt>
                <c:pt idx="30">
                  <c:v>0.601304035</c:v>
                </c:pt>
                <c:pt idx="31">
                  <c:v>0.5955288255</c:v>
                </c:pt>
                <c:pt idx="32">
                  <c:v>0.5894490792</c:v>
                </c:pt>
                <c:pt idx="33">
                  <c:v>0.5853775937</c:v>
                </c:pt>
                <c:pt idx="34">
                  <c:v>0.5809033583</c:v>
                </c:pt>
                <c:pt idx="35">
                  <c:v>0.5730210013</c:v>
                </c:pt>
                <c:pt idx="36">
                  <c:v>0.5657869133</c:v>
                </c:pt>
                <c:pt idx="37">
                  <c:v>0.5601900812</c:v>
                </c:pt>
                <c:pt idx="38">
                  <c:v>0.5570983625</c:v>
                </c:pt>
                <c:pt idx="39">
                  <c:v>0.5523102301</c:v>
                </c:pt>
                <c:pt idx="40">
                  <c:v>0.5464357439</c:v>
                </c:pt>
                <c:pt idx="41">
                  <c:v>0.5399968019</c:v>
                </c:pt>
                <c:pt idx="42">
                  <c:v>0.5355715361</c:v>
                </c:pt>
                <c:pt idx="43">
                  <c:v>0.5324257235</c:v>
                </c:pt>
                <c:pt idx="44">
                  <c:v>0.5273699127</c:v>
                </c:pt>
                <c:pt idx="45">
                  <c:v>0.5210367719</c:v>
                </c:pt>
                <c:pt idx="46">
                  <c:v>0.5165231341</c:v>
                </c:pt>
                <c:pt idx="47">
                  <c:v>0.5120097206</c:v>
                </c:pt>
                <c:pt idx="48">
                  <c:v>0.5051236363</c:v>
                </c:pt>
                <c:pt idx="49">
                  <c:v>0.4985811199</c:v>
                </c:pt>
                <c:pt idx="50">
                  <c:v>0.4954203842</c:v>
                </c:pt>
                <c:pt idx="51">
                  <c:v>0.4889149447</c:v>
                </c:pt>
                <c:pt idx="52">
                  <c:v>0.4831270972</c:v>
                </c:pt>
                <c:pt idx="53">
                  <c:v>0.4804241314</c:v>
                </c:pt>
                <c:pt idx="54">
                  <c:v>0.4748817843</c:v>
                </c:pt>
                <c:pt idx="55">
                  <c:v>0.4692016439</c:v>
                </c:pt>
                <c:pt idx="56">
                  <c:v>0.4653618935</c:v>
                </c:pt>
                <c:pt idx="57">
                  <c:v>0.4601417445</c:v>
                </c:pt>
                <c:pt idx="58">
                  <c:v>0.4579552671</c:v>
                </c:pt>
                <c:pt idx="59">
                  <c:v>0.4541107713</c:v>
                </c:pt>
                <c:pt idx="60">
                  <c:v>0.4514506845</c:v>
                </c:pt>
                <c:pt idx="61">
                  <c:v>0.4500664832</c:v>
                </c:pt>
                <c:pt idx="62">
                  <c:v>0.4465105891</c:v>
                </c:pt>
                <c:pt idx="63">
                  <c:v>0.4453340475</c:v>
                </c:pt>
                <c:pt idx="64">
                  <c:v>0.4406992663</c:v>
                </c:pt>
                <c:pt idx="65">
                  <c:v>0.4371999984</c:v>
                </c:pt>
                <c:pt idx="66">
                  <c:v>0.4348552445</c:v>
                </c:pt>
                <c:pt idx="67">
                  <c:v>0.4320941263</c:v>
                </c:pt>
                <c:pt idx="68">
                  <c:v>0.4286850043</c:v>
                </c:pt>
                <c:pt idx="69">
                  <c:v>0.4247600234</c:v>
                </c:pt>
                <c:pt idx="70">
                  <c:v>0.4202596758</c:v>
                </c:pt>
                <c:pt idx="71">
                  <c:v>0.4177280347</c:v>
                </c:pt>
                <c:pt idx="72">
                  <c:v>0.4162576854</c:v>
                </c:pt>
                <c:pt idx="73">
                  <c:v>0.4128214271</c:v>
                </c:pt>
                <c:pt idx="74">
                  <c:v>0.4067019952</c:v>
                </c:pt>
                <c:pt idx="75">
                  <c:v>0.4049699803</c:v>
                </c:pt>
                <c:pt idx="76">
                  <c:v>0.3992887024</c:v>
                </c:pt>
                <c:pt idx="77">
                  <c:v>0.3946502741</c:v>
                </c:pt>
                <c:pt idx="78">
                  <c:v>0.3911896666</c:v>
                </c:pt>
                <c:pt idx="79">
                  <c:v>0.3885499746</c:v>
                </c:pt>
                <c:pt idx="80">
                  <c:v>0.3840966339</c:v>
                </c:pt>
                <c:pt idx="81">
                  <c:v>0.3800962722</c:v>
                </c:pt>
                <c:pt idx="82">
                  <c:v>0.3781828334</c:v>
                </c:pt>
                <c:pt idx="83">
                  <c:v>0.3724851005</c:v>
                </c:pt>
                <c:pt idx="84">
                  <c:v>0.3694788081</c:v>
                </c:pt>
                <c:pt idx="85">
                  <c:v>0.3671716234</c:v>
                </c:pt>
                <c:pt idx="86">
                  <c:v>0.3628296296</c:v>
                </c:pt>
                <c:pt idx="87">
                  <c:v>0.3613337133</c:v>
                </c:pt>
                <c:pt idx="88">
                  <c:v>0.3571421878</c:v>
                </c:pt>
                <c:pt idx="89">
                  <c:v>0.3524891392</c:v>
                </c:pt>
                <c:pt idx="90">
                  <c:v>0.349873522</c:v>
                </c:pt>
                <c:pt idx="91">
                  <c:v>0.3460232054</c:v>
                </c:pt>
                <c:pt idx="92">
                  <c:v>0.3432310646</c:v>
                </c:pt>
                <c:pt idx="93">
                  <c:v>0.340024193</c:v>
                </c:pt>
                <c:pt idx="94">
                  <c:v>0.3388427512</c:v>
                </c:pt>
                <c:pt idx="95">
                  <c:v>0.3334736682</c:v>
                </c:pt>
                <c:pt idx="96">
                  <c:v>0.3314010858</c:v>
                </c:pt>
                <c:pt idx="97">
                  <c:v>0.328345</c:v>
                </c:pt>
                <c:pt idx="98">
                  <c:v>0.3269568195</c:v>
                </c:pt>
                <c:pt idx="99">
                  <c:v>0.3245808448</c:v>
                </c:pt>
                <c:pt idx="100">
                  <c:v>0.3219359174</c:v>
                </c:pt>
                <c:pt idx="101">
                  <c:v>0.3195026408</c:v>
                </c:pt>
                <c:pt idx="102">
                  <c:v>0.3174386461</c:v>
                </c:pt>
                <c:pt idx="103">
                  <c:v>0.3154027227</c:v>
                </c:pt>
              </c:numCache>
            </c:numRef>
          </c:val>
        </c:ser>
        <c:ser>
          <c:idx val="2"/>
          <c:order val="1"/>
          <c:tx>
            <c:strRef>
              <c:f>Pension_coverage_detailed!$I$2</c:f>
              <c:strCache>
                <c:ptCount val="1"/>
                <c:pt idx="0">
                  <c:v>Moratorium benefit coverage legal age</c:v>
                </c:pt>
              </c:strCache>
            </c:strRef>
          </c:tx>
          <c:cat>
            <c:numRef>
              <c:f>Pension_coverage_detailed!$G$3:$G$106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Pension_coverage_detailed!$I$3:$I$106</c:f>
              <c:numCache>
                <c:formatCode>General</c:formatCode>
                <c:ptCount val="104"/>
                <c:pt idx="0">
                  <c:v>0.1865033961</c:v>
                </c:pt>
                <c:pt idx="1">
                  <c:v>0.1937827407</c:v>
                </c:pt>
                <c:pt idx="2">
                  <c:v>0.2001046963</c:v>
                </c:pt>
                <c:pt idx="3">
                  <c:v>0.21026192</c:v>
                </c:pt>
                <c:pt idx="4">
                  <c:v>0.2199449221</c:v>
                </c:pt>
                <c:pt idx="5">
                  <c:v>0.2267995246</c:v>
                </c:pt>
                <c:pt idx="6">
                  <c:v>0.2335474486</c:v>
                </c:pt>
                <c:pt idx="7">
                  <c:v>0.2312614139</c:v>
                </c:pt>
                <c:pt idx="8">
                  <c:v>0.2281727108</c:v>
                </c:pt>
                <c:pt idx="9">
                  <c:v>0.2256931191</c:v>
                </c:pt>
                <c:pt idx="10">
                  <c:v>0.2229375759</c:v>
                </c:pt>
                <c:pt idx="11">
                  <c:v>0.2197436982</c:v>
                </c:pt>
                <c:pt idx="12">
                  <c:v>0.2174084843</c:v>
                </c:pt>
                <c:pt idx="13">
                  <c:v>0.2153581957</c:v>
                </c:pt>
                <c:pt idx="14">
                  <c:v>0.213231287</c:v>
                </c:pt>
                <c:pt idx="15">
                  <c:v>0.2108548584</c:v>
                </c:pt>
                <c:pt idx="16">
                  <c:v>0.2079715523</c:v>
                </c:pt>
                <c:pt idx="17">
                  <c:v>0.2046669541</c:v>
                </c:pt>
                <c:pt idx="18">
                  <c:v>0.2015673906</c:v>
                </c:pt>
                <c:pt idx="19">
                  <c:v>0.1992312854</c:v>
                </c:pt>
                <c:pt idx="20">
                  <c:v>0.1962056577</c:v>
                </c:pt>
                <c:pt idx="21">
                  <c:v>0.1947219691</c:v>
                </c:pt>
                <c:pt idx="22">
                  <c:v>0.1923560774</c:v>
                </c:pt>
                <c:pt idx="23">
                  <c:v>0.1903390805</c:v>
                </c:pt>
                <c:pt idx="24">
                  <c:v>0.1888324031</c:v>
                </c:pt>
                <c:pt idx="25">
                  <c:v>0.187099435</c:v>
                </c:pt>
                <c:pt idx="26">
                  <c:v>0.1846979065</c:v>
                </c:pt>
                <c:pt idx="27">
                  <c:v>0.1825616044</c:v>
                </c:pt>
                <c:pt idx="28">
                  <c:v>0.1806426088</c:v>
                </c:pt>
                <c:pt idx="29">
                  <c:v>0.1788881826</c:v>
                </c:pt>
                <c:pt idx="30">
                  <c:v>0.1764300055</c:v>
                </c:pt>
                <c:pt idx="31">
                  <c:v>0.1734350657</c:v>
                </c:pt>
                <c:pt idx="32">
                  <c:v>0.1724772251</c:v>
                </c:pt>
                <c:pt idx="33">
                  <c:v>0.1703206008</c:v>
                </c:pt>
                <c:pt idx="34">
                  <c:v>0.1679884343</c:v>
                </c:pt>
                <c:pt idx="35">
                  <c:v>0.1664220887</c:v>
                </c:pt>
                <c:pt idx="36">
                  <c:v>0.1638754313</c:v>
                </c:pt>
                <c:pt idx="37">
                  <c:v>0.1625347352</c:v>
                </c:pt>
                <c:pt idx="38">
                  <c:v>0.1612058122</c:v>
                </c:pt>
                <c:pt idx="39">
                  <c:v>0.1598990715</c:v>
                </c:pt>
                <c:pt idx="40">
                  <c:v>0.1577063219</c:v>
                </c:pt>
                <c:pt idx="41">
                  <c:v>0.1549210094</c:v>
                </c:pt>
                <c:pt idx="42">
                  <c:v>0.1526022531</c:v>
                </c:pt>
                <c:pt idx="43">
                  <c:v>0.1515126817</c:v>
                </c:pt>
                <c:pt idx="44">
                  <c:v>0.1496209022</c:v>
                </c:pt>
                <c:pt idx="45">
                  <c:v>0.1470750048</c:v>
                </c:pt>
                <c:pt idx="46">
                  <c:v>0.1449742413</c:v>
                </c:pt>
                <c:pt idx="47">
                  <c:v>0.1435039075</c:v>
                </c:pt>
                <c:pt idx="48">
                  <c:v>0.1417666661</c:v>
                </c:pt>
                <c:pt idx="49">
                  <c:v>0.1401577945</c:v>
                </c:pt>
                <c:pt idx="50">
                  <c:v>0.138323311</c:v>
                </c:pt>
                <c:pt idx="51">
                  <c:v>0.1362318123</c:v>
                </c:pt>
                <c:pt idx="52">
                  <c:v>0.1350336634</c:v>
                </c:pt>
                <c:pt idx="53">
                  <c:v>0.1335427046</c:v>
                </c:pt>
                <c:pt idx="54">
                  <c:v>0.1318843631</c:v>
                </c:pt>
                <c:pt idx="55">
                  <c:v>0.1304278554</c:v>
                </c:pt>
                <c:pt idx="56">
                  <c:v>0.1286214342</c:v>
                </c:pt>
                <c:pt idx="57">
                  <c:v>0.1263102044</c:v>
                </c:pt>
                <c:pt idx="58">
                  <c:v>0.124714263</c:v>
                </c:pt>
                <c:pt idx="59">
                  <c:v>0.1239607158</c:v>
                </c:pt>
                <c:pt idx="60">
                  <c:v>0.1223746001</c:v>
                </c:pt>
                <c:pt idx="61">
                  <c:v>0.1203350249</c:v>
                </c:pt>
                <c:pt idx="62">
                  <c:v>0.1182579737</c:v>
                </c:pt>
                <c:pt idx="63">
                  <c:v>0.1166028019</c:v>
                </c:pt>
                <c:pt idx="64">
                  <c:v>0.1143719539</c:v>
                </c:pt>
                <c:pt idx="65">
                  <c:v>0.1126161463</c:v>
                </c:pt>
                <c:pt idx="66">
                  <c:v>0.109995423</c:v>
                </c:pt>
                <c:pt idx="67">
                  <c:v>0.1084981925</c:v>
                </c:pt>
                <c:pt idx="68">
                  <c:v>0.1069185451</c:v>
                </c:pt>
                <c:pt idx="69">
                  <c:v>0.1056621793</c:v>
                </c:pt>
                <c:pt idx="70">
                  <c:v>0.1036397118</c:v>
                </c:pt>
                <c:pt idx="71">
                  <c:v>0.101506868</c:v>
                </c:pt>
                <c:pt idx="72">
                  <c:v>0.0999641716</c:v>
                </c:pt>
                <c:pt idx="73">
                  <c:v>0.098852386</c:v>
                </c:pt>
                <c:pt idx="74">
                  <c:v>0.09736749</c:v>
                </c:pt>
                <c:pt idx="75">
                  <c:v>0.096062671</c:v>
                </c:pt>
                <c:pt idx="76">
                  <c:v>0.0936600016</c:v>
                </c:pt>
                <c:pt idx="77">
                  <c:v>0.090797593</c:v>
                </c:pt>
                <c:pt idx="78">
                  <c:v>0.0893891943</c:v>
                </c:pt>
                <c:pt idx="79">
                  <c:v>0.0865533145</c:v>
                </c:pt>
                <c:pt idx="80">
                  <c:v>0.0849522144</c:v>
                </c:pt>
                <c:pt idx="81">
                  <c:v>0.0826249743</c:v>
                </c:pt>
                <c:pt idx="82">
                  <c:v>0.0811837661</c:v>
                </c:pt>
                <c:pt idx="83">
                  <c:v>0.0792382276</c:v>
                </c:pt>
                <c:pt idx="84">
                  <c:v>0.0780817257</c:v>
                </c:pt>
                <c:pt idx="85">
                  <c:v>0.076539154</c:v>
                </c:pt>
                <c:pt idx="86">
                  <c:v>0.0752462161</c:v>
                </c:pt>
                <c:pt idx="87">
                  <c:v>0.0743015354</c:v>
                </c:pt>
                <c:pt idx="88">
                  <c:v>0.0729650755</c:v>
                </c:pt>
                <c:pt idx="89">
                  <c:v>0.0712050535</c:v>
                </c:pt>
                <c:pt idx="90">
                  <c:v>0.0698096765</c:v>
                </c:pt>
                <c:pt idx="91">
                  <c:v>0.0678820907</c:v>
                </c:pt>
                <c:pt idx="92">
                  <c:v>0.0658147624</c:v>
                </c:pt>
                <c:pt idx="93">
                  <c:v>0.064396998</c:v>
                </c:pt>
                <c:pt idx="94">
                  <c:v>0.0619871184</c:v>
                </c:pt>
                <c:pt idx="95">
                  <c:v>0.0604280703</c:v>
                </c:pt>
                <c:pt idx="96">
                  <c:v>0.0581569493</c:v>
                </c:pt>
                <c:pt idx="97">
                  <c:v>0.0565762046</c:v>
                </c:pt>
                <c:pt idx="98">
                  <c:v>0.05428805</c:v>
                </c:pt>
                <c:pt idx="99">
                  <c:v>0.0525048095</c:v>
                </c:pt>
                <c:pt idx="100">
                  <c:v>0.0506312027</c:v>
                </c:pt>
                <c:pt idx="101">
                  <c:v>0.0491664233</c:v>
                </c:pt>
                <c:pt idx="102">
                  <c:v>0.0477700957</c:v>
                </c:pt>
                <c:pt idx="103">
                  <c:v>0.0464691543</c:v>
                </c:pt>
              </c:numCache>
            </c:numRef>
          </c:val>
        </c:ser>
        <c:ser>
          <c:idx val="3"/>
          <c:order val="2"/>
          <c:tx>
            <c:strRef>
              <c:f>Pension_coverage_detailed!#REF!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Pension_coverage_detailed!$G$3:$G$106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3"/>
          <c:tx>
            <c:strRef>
              <c:f>Pension_coverage_detailed!$J$2</c:f>
              <c:strCache>
                <c:ptCount val="1"/>
                <c:pt idx="0">
                  <c:v>Survivors benefits only, legal age</c:v>
                </c:pt>
              </c:strCache>
            </c:strRef>
          </c:tx>
          <c:cat>
            <c:numRef>
              <c:f>Pension_coverage_detailed!$G$3:$G$106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Pension_coverage_detailed!$J$3:$J$106</c:f>
              <c:numCache>
                <c:formatCode>General</c:formatCode>
                <c:ptCount val="104"/>
                <c:pt idx="0">
                  <c:v>0.00365661260000005</c:v>
                </c:pt>
                <c:pt idx="1">
                  <c:v>0.00364404119999995</c:v>
                </c:pt>
                <c:pt idx="2">
                  <c:v>0.00331402669999992</c:v>
                </c:pt>
                <c:pt idx="3">
                  <c:v>0.00280810860000002</c:v>
                </c:pt>
                <c:pt idx="4">
                  <c:v>0.00239449400000002</c:v>
                </c:pt>
                <c:pt idx="5">
                  <c:v>0.0022833538</c:v>
                </c:pt>
                <c:pt idx="6">
                  <c:v>0.0023712199</c:v>
                </c:pt>
                <c:pt idx="7">
                  <c:v>0.0022392645</c:v>
                </c:pt>
                <c:pt idx="8">
                  <c:v>0.00240237660000009</c:v>
                </c:pt>
                <c:pt idx="9">
                  <c:v>0.0028027008</c:v>
                </c:pt>
                <c:pt idx="10">
                  <c:v>0.00314608120000004</c:v>
                </c:pt>
                <c:pt idx="11">
                  <c:v>0.00413173560000002</c:v>
                </c:pt>
                <c:pt idx="12">
                  <c:v>0.00402494869999992</c:v>
                </c:pt>
                <c:pt idx="13">
                  <c:v>0.00439405270000004</c:v>
                </c:pt>
                <c:pt idx="14">
                  <c:v>0.00495114799999996</c:v>
                </c:pt>
                <c:pt idx="15">
                  <c:v>0.00615301449999994</c:v>
                </c:pt>
                <c:pt idx="16">
                  <c:v>0.00745203989999998</c:v>
                </c:pt>
                <c:pt idx="17">
                  <c:v>0.00751186370000001</c:v>
                </c:pt>
                <c:pt idx="18">
                  <c:v>0.0089674408</c:v>
                </c:pt>
                <c:pt idx="19">
                  <c:v>0.0101104766</c:v>
                </c:pt>
                <c:pt idx="20">
                  <c:v>0.0124183757999999</c:v>
                </c:pt>
                <c:pt idx="21">
                  <c:v>0.0145915714</c:v>
                </c:pt>
                <c:pt idx="22">
                  <c:v>0.0170572199000001</c:v>
                </c:pt>
                <c:pt idx="23">
                  <c:v>0.0190039470000001</c:v>
                </c:pt>
                <c:pt idx="24">
                  <c:v>0.0199437098</c:v>
                </c:pt>
                <c:pt idx="25">
                  <c:v>0.0206653058999999</c:v>
                </c:pt>
                <c:pt idx="26">
                  <c:v>0.0237950494</c:v>
                </c:pt>
                <c:pt idx="27">
                  <c:v>0.0258735917999999</c:v>
                </c:pt>
                <c:pt idx="28">
                  <c:v>0.0285215368</c:v>
                </c:pt>
                <c:pt idx="29">
                  <c:v>0.0295553764999999</c:v>
                </c:pt>
                <c:pt idx="30">
                  <c:v>0.033049831</c:v>
                </c:pt>
                <c:pt idx="31">
                  <c:v>0.0353810918</c:v>
                </c:pt>
                <c:pt idx="32">
                  <c:v>0.0374120402</c:v>
                </c:pt>
                <c:pt idx="33">
                  <c:v>0.0394088073000001</c:v>
                </c:pt>
                <c:pt idx="34">
                  <c:v>0.0405762727</c:v>
                </c:pt>
                <c:pt idx="35">
                  <c:v>0.0428301874</c:v>
                </c:pt>
                <c:pt idx="36">
                  <c:v>0.0441569606</c:v>
                </c:pt>
                <c:pt idx="37">
                  <c:v>0.0455048581</c:v>
                </c:pt>
                <c:pt idx="38">
                  <c:v>0.0467045009</c:v>
                </c:pt>
                <c:pt idx="39">
                  <c:v>0.0478483032</c:v>
                </c:pt>
                <c:pt idx="40">
                  <c:v>0.0486814111999999</c:v>
                </c:pt>
                <c:pt idx="41">
                  <c:v>0.0511692742</c:v>
                </c:pt>
                <c:pt idx="42">
                  <c:v>0.0517718565999999</c:v>
                </c:pt>
                <c:pt idx="43">
                  <c:v>0.0524194525999999</c:v>
                </c:pt>
                <c:pt idx="44">
                  <c:v>0.0539193967</c:v>
                </c:pt>
                <c:pt idx="45">
                  <c:v>0.0551756411999999</c:v>
                </c:pt>
                <c:pt idx="46">
                  <c:v>0.0557702148</c:v>
                </c:pt>
                <c:pt idx="47">
                  <c:v>0.0564887640999999</c:v>
                </c:pt>
                <c:pt idx="48">
                  <c:v>0.0577152644</c:v>
                </c:pt>
                <c:pt idx="49">
                  <c:v>0.0585359592</c:v>
                </c:pt>
                <c:pt idx="50">
                  <c:v>0.0592223153</c:v>
                </c:pt>
                <c:pt idx="51">
                  <c:v>0.0609015911</c:v>
                </c:pt>
                <c:pt idx="52">
                  <c:v>0.0628067496</c:v>
                </c:pt>
                <c:pt idx="53">
                  <c:v>0.0626583058</c:v>
                </c:pt>
                <c:pt idx="54">
                  <c:v>0.0630185013</c:v>
                </c:pt>
                <c:pt idx="55">
                  <c:v>0.0638922904</c:v>
                </c:pt>
                <c:pt idx="56">
                  <c:v>0.0654161278</c:v>
                </c:pt>
                <c:pt idx="57">
                  <c:v>0.0672366889</c:v>
                </c:pt>
                <c:pt idx="58">
                  <c:v>0.0677188075</c:v>
                </c:pt>
                <c:pt idx="59">
                  <c:v>0.0687155878</c:v>
                </c:pt>
                <c:pt idx="60">
                  <c:v>0.0688350246999999</c:v>
                </c:pt>
                <c:pt idx="61">
                  <c:v>0.0699592685</c:v>
                </c:pt>
                <c:pt idx="62">
                  <c:v>0.0696204457</c:v>
                </c:pt>
                <c:pt idx="63">
                  <c:v>0.0701182498</c:v>
                </c:pt>
                <c:pt idx="64">
                  <c:v>0.0708998823</c:v>
                </c:pt>
                <c:pt idx="65">
                  <c:v>0.0715957903000001</c:v>
                </c:pt>
                <c:pt idx="66">
                  <c:v>0.0727316558</c:v>
                </c:pt>
                <c:pt idx="67">
                  <c:v>0.0731442476999999</c:v>
                </c:pt>
                <c:pt idx="68">
                  <c:v>0.0739412311000001</c:v>
                </c:pt>
                <c:pt idx="69">
                  <c:v>0.0739049959</c:v>
                </c:pt>
                <c:pt idx="70">
                  <c:v>0.0749608488</c:v>
                </c:pt>
                <c:pt idx="71">
                  <c:v>0.0768688938000001</c:v>
                </c:pt>
                <c:pt idx="72">
                  <c:v>0.0772274139</c:v>
                </c:pt>
                <c:pt idx="73">
                  <c:v>0.0790644653</c:v>
                </c:pt>
                <c:pt idx="74">
                  <c:v>0.0808135553</c:v>
                </c:pt>
                <c:pt idx="75">
                  <c:v>0.0822930744</c:v>
                </c:pt>
                <c:pt idx="76">
                  <c:v>0.0838525051</c:v>
                </c:pt>
                <c:pt idx="77">
                  <c:v>0.0847723334</c:v>
                </c:pt>
                <c:pt idx="78">
                  <c:v>0.086381653</c:v>
                </c:pt>
                <c:pt idx="79">
                  <c:v>0.0867514565</c:v>
                </c:pt>
                <c:pt idx="80">
                  <c:v>0.0870395192</c:v>
                </c:pt>
                <c:pt idx="81">
                  <c:v>0.0883594218</c:v>
                </c:pt>
                <c:pt idx="82">
                  <c:v>0.0890129889</c:v>
                </c:pt>
                <c:pt idx="83">
                  <c:v>0.0900143225</c:v>
                </c:pt>
                <c:pt idx="84">
                  <c:v>0.0895314647</c:v>
                </c:pt>
                <c:pt idx="85">
                  <c:v>0.0911792563</c:v>
                </c:pt>
                <c:pt idx="86">
                  <c:v>0.0918632053</c:v>
                </c:pt>
                <c:pt idx="87">
                  <c:v>0.0920761319</c:v>
                </c:pt>
                <c:pt idx="88">
                  <c:v>0.0934908221</c:v>
                </c:pt>
                <c:pt idx="89">
                  <c:v>0.0943768445</c:v>
                </c:pt>
                <c:pt idx="90">
                  <c:v>0.0962449478999999</c:v>
                </c:pt>
                <c:pt idx="91">
                  <c:v>0.0968912938</c:v>
                </c:pt>
                <c:pt idx="92">
                  <c:v>0.097168813</c:v>
                </c:pt>
                <c:pt idx="93">
                  <c:v>0.0971768234999999</c:v>
                </c:pt>
                <c:pt idx="94">
                  <c:v>0.0982460553</c:v>
                </c:pt>
                <c:pt idx="95">
                  <c:v>0.0996395461</c:v>
                </c:pt>
                <c:pt idx="96">
                  <c:v>0.1003081799</c:v>
                </c:pt>
                <c:pt idx="97">
                  <c:v>0.1008294177</c:v>
                </c:pt>
                <c:pt idx="98">
                  <c:v>0.1012178791</c:v>
                </c:pt>
                <c:pt idx="99">
                  <c:v>0.1020066884</c:v>
                </c:pt>
                <c:pt idx="100">
                  <c:v>0.1029867408</c:v>
                </c:pt>
                <c:pt idx="101">
                  <c:v>0.104436453</c:v>
                </c:pt>
                <c:pt idx="102">
                  <c:v>0.1052440092</c:v>
                </c:pt>
                <c:pt idx="103">
                  <c:v>0.1054987589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46840"/>
        <c:axId val="-2063343720"/>
      </c:areaChart>
      <c:catAx>
        <c:axId val="-206334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343720"/>
        <c:crosses val="autoZero"/>
        <c:auto val="1"/>
        <c:lblAlgn val="ctr"/>
        <c:lblOffset val="100"/>
        <c:noMultiLvlLbl val="0"/>
      </c:catAx>
      <c:valAx>
        <c:axId val="-2063343720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33468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coverage'!$E$2:$E$2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0.4635944722</c:v>
                </c:pt>
                <c:pt idx="8">
                  <c:v>0.4124142364</c:v>
                </c:pt>
                <c:pt idx="9">
                  <c:v>0.4596144675</c:v>
                </c:pt>
                <c:pt idx="10">
                  <c:v>0.4193329558</c:v>
                </c:pt>
                <c:pt idx="11">
                  <c:v>0.426880572</c:v>
                </c:pt>
                <c:pt idx="12">
                  <c:v>0.4067789923</c:v>
                </c:pt>
                <c:pt idx="13">
                  <c:v>0.4143556194</c:v>
                </c:pt>
                <c:pt idx="14">
                  <c:v>0.3885326422</c:v>
                </c:pt>
                <c:pt idx="15">
                  <c:v>0.3952446726</c:v>
                </c:pt>
                <c:pt idx="16">
                  <c:v>0.3977631171</c:v>
                </c:pt>
                <c:pt idx="17">
                  <c:v>0.4103659225</c:v>
                </c:pt>
                <c:pt idx="18">
                  <c:v>0.3924054405</c:v>
                </c:pt>
                <c:pt idx="19">
                  <c:v>0.3978188877</c:v>
                </c:pt>
                <c:pt idx="20">
                  <c:v>0.3875245268</c:v>
                </c:pt>
                <c:pt idx="21">
                  <c:v>0.4110484784</c:v>
                </c:pt>
                <c:pt idx="22">
                  <c:v>0.4102743467</c:v>
                </c:pt>
                <c:pt idx="23">
                  <c:v>0.4231710284</c:v>
                </c:pt>
                <c:pt idx="24">
                  <c:v>0.4210528708</c:v>
                </c:pt>
                <c:pt idx="25">
                  <c:v>0.4200598991</c:v>
                </c:pt>
                <c:pt idx="26">
                  <c:v>0.4190227556</c:v>
                </c:pt>
                <c:pt idx="27">
                  <c:v>0.4186220431</c:v>
                </c:pt>
                <c:pt idx="28">
                  <c:v>0.4155286002</c:v>
                </c:pt>
                <c:pt idx="29">
                  <c:v>0.4186316861</c:v>
                </c:pt>
                <c:pt idx="30">
                  <c:v>0.4076127347</c:v>
                </c:pt>
                <c:pt idx="31">
                  <c:v>0.4231037277</c:v>
                </c:pt>
                <c:pt idx="32">
                  <c:v>0.4205347572</c:v>
                </c:pt>
                <c:pt idx="33">
                  <c:v>0.4211273181</c:v>
                </c:pt>
                <c:pt idx="34">
                  <c:v>0.4235598094</c:v>
                </c:pt>
                <c:pt idx="35">
                  <c:v>0.4270063097</c:v>
                </c:pt>
                <c:pt idx="36">
                  <c:v>0.4285935404</c:v>
                </c:pt>
                <c:pt idx="37">
                  <c:v>0.4219512792</c:v>
                </c:pt>
                <c:pt idx="38">
                  <c:v>0.4226988915</c:v>
                </c:pt>
                <c:pt idx="39">
                  <c:v>0.4305411216</c:v>
                </c:pt>
                <c:pt idx="40">
                  <c:v>0.4248041914</c:v>
                </c:pt>
                <c:pt idx="41">
                  <c:v>0.4300998086</c:v>
                </c:pt>
                <c:pt idx="42">
                  <c:v>0.4320724219</c:v>
                </c:pt>
                <c:pt idx="43">
                  <c:v>0.4308441325</c:v>
                </c:pt>
                <c:pt idx="44">
                  <c:v>0.4296149946</c:v>
                </c:pt>
                <c:pt idx="45">
                  <c:v>0.4355466573</c:v>
                </c:pt>
                <c:pt idx="46">
                  <c:v>0.4249329393</c:v>
                </c:pt>
                <c:pt idx="47">
                  <c:v>0.4285294092</c:v>
                </c:pt>
                <c:pt idx="48">
                  <c:v>0.4378170602</c:v>
                </c:pt>
                <c:pt idx="49">
                  <c:v>0.4371033244</c:v>
                </c:pt>
                <c:pt idx="50">
                  <c:v>0.449501733</c:v>
                </c:pt>
                <c:pt idx="51">
                  <c:v>0.4456197489</c:v>
                </c:pt>
                <c:pt idx="52">
                  <c:v>0.4412779238</c:v>
                </c:pt>
                <c:pt idx="53">
                  <c:v>0.4388520915</c:v>
                </c:pt>
                <c:pt idx="54">
                  <c:v>0.4542774013</c:v>
                </c:pt>
                <c:pt idx="55">
                  <c:v>0.4583498058</c:v>
                </c:pt>
                <c:pt idx="56">
                  <c:v>0.4437002866</c:v>
                </c:pt>
                <c:pt idx="57">
                  <c:v>0.4513723242</c:v>
                </c:pt>
                <c:pt idx="58">
                  <c:v>0.4608566648</c:v>
                </c:pt>
                <c:pt idx="59">
                  <c:v>0.4521044246</c:v>
                </c:pt>
                <c:pt idx="60">
                  <c:v>0.4463577173</c:v>
                </c:pt>
                <c:pt idx="61">
                  <c:v>0.4592517268</c:v>
                </c:pt>
                <c:pt idx="62">
                  <c:v>0.4580463744</c:v>
                </c:pt>
                <c:pt idx="63">
                  <c:v>0.4711807029</c:v>
                </c:pt>
                <c:pt idx="64">
                  <c:v>0.4738648787</c:v>
                </c:pt>
                <c:pt idx="65">
                  <c:v>0.4975694172</c:v>
                </c:pt>
                <c:pt idx="66">
                  <c:v>0.4774916537</c:v>
                </c:pt>
                <c:pt idx="67">
                  <c:v>0.4732193022</c:v>
                </c:pt>
                <c:pt idx="68">
                  <c:v>0.4657659231</c:v>
                </c:pt>
                <c:pt idx="69">
                  <c:v>0.4774559198</c:v>
                </c:pt>
                <c:pt idx="70">
                  <c:v>0.4765942118</c:v>
                </c:pt>
                <c:pt idx="71">
                  <c:v>0.4980776572</c:v>
                </c:pt>
                <c:pt idx="72">
                  <c:v>0.5040424601</c:v>
                </c:pt>
                <c:pt idx="73">
                  <c:v>0.4957814624</c:v>
                </c:pt>
                <c:pt idx="74">
                  <c:v>0.5084769041</c:v>
                </c:pt>
                <c:pt idx="75">
                  <c:v>0.4965512622</c:v>
                </c:pt>
                <c:pt idx="76">
                  <c:v>0.5017575374</c:v>
                </c:pt>
                <c:pt idx="77">
                  <c:v>0.5080501367</c:v>
                </c:pt>
                <c:pt idx="78">
                  <c:v>0.5134714414</c:v>
                </c:pt>
                <c:pt idx="79">
                  <c:v>0.5234880403</c:v>
                </c:pt>
                <c:pt idx="80">
                  <c:v>0.5273907895</c:v>
                </c:pt>
                <c:pt idx="81">
                  <c:v>0.5173531465</c:v>
                </c:pt>
                <c:pt idx="82">
                  <c:v>0.5100853111</c:v>
                </c:pt>
                <c:pt idx="83">
                  <c:v>0.530262617</c:v>
                </c:pt>
                <c:pt idx="84">
                  <c:v>0.5245827309</c:v>
                </c:pt>
                <c:pt idx="85">
                  <c:v>0.5157215582</c:v>
                </c:pt>
                <c:pt idx="86">
                  <c:v>0.5284713202</c:v>
                </c:pt>
                <c:pt idx="87">
                  <c:v>0.5250214273</c:v>
                </c:pt>
                <c:pt idx="88">
                  <c:v>0.5261106002</c:v>
                </c:pt>
                <c:pt idx="89">
                  <c:v>0.5394884814</c:v>
                </c:pt>
                <c:pt idx="90">
                  <c:v>0.5405908608</c:v>
                </c:pt>
                <c:pt idx="91">
                  <c:v>0.5494088165</c:v>
                </c:pt>
                <c:pt idx="92">
                  <c:v>0.5422750819</c:v>
                </c:pt>
                <c:pt idx="93">
                  <c:v>0.5565439455</c:v>
                </c:pt>
                <c:pt idx="94">
                  <c:v>0.5401118964</c:v>
                </c:pt>
                <c:pt idx="95">
                  <c:v>0.5341213989</c:v>
                </c:pt>
                <c:pt idx="96">
                  <c:v>0.5526923191</c:v>
                </c:pt>
                <c:pt idx="97">
                  <c:v>0.5498631594</c:v>
                </c:pt>
                <c:pt idx="98">
                  <c:v>0.5393637685</c:v>
                </c:pt>
                <c:pt idx="99">
                  <c:v>0.5326837264</c:v>
                </c:pt>
                <c:pt idx="100">
                  <c:v>0.5692115855</c:v>
                </c:pt>
                <c:pt idx="101">
                  <c:v>0.5512186667</c:v>
                </c:pt>
                <c:pt idx="102">
                  <c:v>0.5653640724</c:v>
                </c:pt>
                <c:pt idx="103">
                  <c:v>0.5632432056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coverage'!$F$2:$F$2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0.2451295267</c:v>
                </c:pt>
                <c:pt idx="10">
                  <c:v>0.2388587696</c:v>
                </c:pt>
                <c:pt idx="11">
                  <c:v>0.238016346</c:v>
                </c:pt>
                <c:pt idx="12">
                  <c:v>0.2344372578</c:v>
                </c:pt>
                <c:pt idx="13">
                  <c:v>0.2264622851</c:v>
                </c:pt>
                <c:pt idx="14">
                  <c:v>0.2276259676</c:v>
                </c:pt>
                <c:pt idx="15">
                  <c:v>0.2367718758</c:v>
                </c:pt>
                <c:pt idx="16">
                  <c:v>0.2226162213</c:v>
                </c:pt>
                <c:pt idx="17">
                  <c:v>0.2282636974</c:v>
                </c:pt>
                <c:pt idx="18">
                  <c:v>0.2221668868</c:v>
                </c:pt>
                <c:pt idx="19">
                  <c:v>0.2397350412</c:v>
                </c:pt>
                <c:pt idx="20">
                  <c:v>0.2337909414</c:v>
                </c:pt>
                <c:pt idx="21">
                  <c:v>0.224556528</c:v>
                </c:pt>
                <c:pt idx="22">
                  <c:v>0.2136358761</c:v>
                </c:pt>
                <c:pt idx="23">
                  <c:v>0.219428662</c:v>
                </c:pt>
                <c:pt idx="24">
                  <c:v>0.2147919027</c:v>
                </c:pt>
                <c:pt idx="25">
                  <c:v>0.2170906193</c:v>
                </c:pt>
                <c:pt idx="26">
                  <c:v>0.2056683078</c:v>
                </c:pt>
                <c:pt idx="27">
                  <c:v>0.2202796126</c:v>
                </c:pt>
                <c:pt idx="28">
                  <c:v>0.215862378</c:v>
                </c:pt>
                <c:pt idx="29">
                  <c:v>0.2252330271</c:v>
                </c:pt>
                <c:pt idx="30">
                  <c:v>0.218842831</c:v>
                </c:pt>
                <c:pt idx="31">
                  <c:v>0.206501926</c:v>
                </c:pt>
                <c:pt idx="32">
                  <c:v>0.2177714089</c:v>
                </c:pt>
                <c:pt idx="33">
                  <c:v>0.2221203346</c:v>
                </c:pt>
                <c:pt idx="34">
                  <c:v>0.2098306468</c:v>
                </c:pt>
                <c:pt idx="35">
                  <c:v>0.2118573689</c:v>
                </c:pt>
                <c:pt idx="36">
                  <c:v>0.2122725185</c:v>
                </c:pt>
                <c:pt idx="37">
                  <c:v>0.2154263316</c:v>
                </c:pt>
                <c:pt idx="38">
                  <c:v>0.2133045883</c:v>
                </c:pt>
                <c:pt idx="39">
                  <c:v>0.2117709212</c:v>
                </c:pt>
                <c:pt idx="40">
                  <c:v>0.2068000774</c:v>
                </c:pt>
                <c:pt idx="41">
                  <c:v>0.2069079667</c:v>
                </c:pt>
                <c:pt idx="42">
                  <c:v>0.2227249965</c:v>
                </c:pt>
                <c:pt idx="43">
                  <c:v>0.2210799171</c:v>
                </c:pt>
                <c:pt idx="44">
                  <c:v>0.2145655569</c:v>
                </c:pt>
                <c:pt idx="45">
                  <c:v>0.2163047308</c:v>
                </c:pt>
                <c:pt idx="46">
                  <c:v>0.2213550137</c:v>
                </c:pt>
                <c:pt idx="47">
                  <c:v>0.2245856608</c:v>
                </c:pt>
                <c:pt idx="48">
                  <c:v>0.211344199</c:v>
                </c:pt>
                <c:pt idx="49">
                  <c:v>0.2123482831</c:v>
                </c:pt>
                <c:pt idx="50">
                  <c:v>0.2079391832</c:v>
                </c:pt>
                <c:pt idx="51">
                  <c:v>0.1996579944</c:v>
                </c:pt>
                <c:pt idx="52">
                  <c:v>0.2178031287</c:v>
                </c:pt>
                <c:pt idx="53">
                  <c:v>0.2139101672</c:v>
                </c:pt>
                <c:pt idx="54">
                  <c:v>0.2258168829</c:v>
                </c:pt>
                <c:pt idx="55">
                  <c:v>0.2060368132</c:v>
                </c:pt>
                <c:pt idx="56">
                  <c:v>0.2148844131</c:v>
                </c:pt>
                <c:pt idx="57">
                  <c:v>0.2040382595</c:v>
                </c:pt>
                <c:pt idx="58">
                  <c:v>0.204681618</c:v>
                </c:pt>
                <c:pt idx="59">
                  <c:v>0.1987148101</c:v>
                </c:pt>
                <c:pt idx="60">
                  <c:v>0.2090618311</c:v>
                </c:pt>
                <c:pt idx="61">
                  <c:v>0.2033442618</c:v>
                </c:pt>
                <c:pt idx="62">
                  <c:v>0.2005148891</c:v>
                </c:pt>
                <c:pt idx="63">
                  <c:v>0.2012378767</c:v>
                </c:pt>
                <c:pt idx="64">
                  <c:v>0.2029856466</c:v>
                </c:pt>
                <c:pt idx="65">
                  <c:v>0.1962960059</c:v>
                </c:pt>
                <c:pt idx="66">
                  <c:v>0.2017144488</c:v>
                </c:pt>
                <c:pt idx="67">
                  <c:v>0.2184016883</c:v>
                </c:pt>
                <c:pt idx="68">
                  <c:v>0.191527814</c:v>
                </c:pt>
                <c:pt idx="69">
                  <c:v>0.2070930442</c:v>
                </c:pt>
                <c:pt idx="70">
                  <c:v>0.2137847032</c:v>
                </c:pt>
                <c:pt idx="71">
                  <c:v>0.1973845922</c:v>
                </c:pt>
                <c:pt idx="72">
                  <c:v>0.1936947447</c:v>
                </c:pt>
                <c:pt idx="73">
                  <c:v>0.1910843557</c:v>
                </c:pt>
                <c:pt idx="74">
                  <c:v>0.1777781008</c:v>
                </c:pt>
                <c:pt idx="75">
                  <c:v>0.1785554804</c:v>
                </c:pt>
                <c:pt idx="76">
                  <c:v>0.1898890474</c:v>
                </c:pt>
                <c:pt idx="77">
                  <c:v>0.1892614472</c:v>
                </c:pt>
                <c:pt idx="78">
                  <c:v>0.1878555276</c:v>
                </c:pt>
                <c:pt idx="79">
                  <c:v>0.1798095171</c:v>
                </c:pt>
                <c:pt idx="80">
                  <c:v>0.1731961819</c:v>
                </c:pt>
                <c:pt idx="81">
                  <c:v>0.1946722368</c:v>
                </c:pt>
                <c:pt idx="82">
                  <c:v>0.1987090066</c:v>
                </c:pt>
                <c:pt idx="83">
                  <c:v>0.194068387</c:v>
                </c:pt>
                <c:pt idx="84">
                  <c:v>0.1755230426</c:v>
                </c:pt>
                <c:pt idx="85">
                  <c:v>0.1833231997</c:v>
                </c:pt>
                <c:pt idx="86">
                  <c:v>0.1817578005</c:v>
                </c:pt>
                <c:pt idx="87">
                  <c:v>0.18969062</c:v>
                </c:pt>
                <c:pt idx="88">
                  <c:v>0.1863328329</c:v>
                </c:pt>
                <c:pt idx="89">
                  <c:v>0.1785021523</c:v>
                </c:pt>
                <c:pt idx="90">
                  <c:v>0.180226762</c:v>
                </c:pt>
                <c:pt idx="91">
                  <c:v>0.177987593</c:v>
                </c:pt>
                <c:pt idx="92">
                  <c:v>0.1755898946</c:v>
                </c:pt>
                <c:pt idx="93">
                  <c:v>0.1708568859</c:v>
                </c:pt>
                <c:pt idx="94">
                  <c:v>0.1729385151</c:v>
                </c:pt>
                <c:pt idx="95">
                  <c:v>0.1827248105</c:v>
                </c:pt>
                <c:pt idx="96">
                  <c:v>0.1727529608</c:v>
                </c:pt>
                <c:pt idx="97">
                  <c:v>0.1718655453</c:v>
                </c:pt>
                <c:pt idx="98">
                  <c:v>0.183817631</c:v>
                </c:pt>
                <c:pt idx="99">
                  <c:v>0.1900752737</c:v>
                </c:pt>
                <c:pt idx="100">
                  <c:v>0.1602670499</c:v>
                </c:pt>
                <c:pt idx="101">
                  <c:v>0.1836881959</c:v>
                </c:pt>
                <c:pt idx="102">
                  <c:v>0.1706952974</c:v>
                </c:pt>
                <c:pt idx="103">
                  <c:v>0.1539330299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206088"/>
        <c:axId val="-2035192120"/>
      </c:areaChart>
      <c:catAx>
        <c:axId val="-203520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5192120"/>
        <c:crosses val="autoZero"/>
        <c:auto val="1"/>
        <c:lblAlgn val="ctr"/>
        <c:lblOffset val="100"/>
        <c:noMultiLvlLbl val="1"/>
      </c:catAx>
      <c:valAx>
        <c:axId val="-2035192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5206088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coverage'!$B$2:$B$2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0.4635944722</c:v>
                </c:pt>
                <c:pt idx="8">
                  <c:v>0.4124142364</c:v>
                </c:pt>
                <c:pt idx="9">
                  <c:v>0.4596144675</c:v>
                </c:pt>
                <c:pt idx="10">
                  <c:v>0.4193329558</c:v>
                </c:pt>
                <c:pt idx="11">
                  <c:v>0.426880572</c:v>
                </c:pt>
                <c:pt idx="12">
                  <c:v>0.4067789923</c:v>
                </c:pt>
                <c:pt idx="13">
                  <c:v>0.4143556194</c:v>
                </c:pt>
                <c:pt idx="14">
                  <c:v>0.3885326422</c:v>
                </c:pt>
                <c:pt idx="15">
                  <c:v>0.3955085697</c:v>
                </c:pt>
                <c:pt idx="16">
                  <c:v>0.3983252995</c:v>
                </c:pt>
                <c:pt idx="17">
                  <c:v>0.4103764949</c:v>
                </c:pt>
                <c:pt idx="18">
                  <c:v>0.3914520901</c:v>
                </c:pt>
                <c:pt idx="19">
                  <c:v>0.3952245634</c:v>
                </c:pt>
                <c:pt idx="20">
                  <c:v>0.3844768124</c:v>
                </c:pt>
                <c:pt idx="21">
                  <c:v>0.4074993679</c:v>
                </c:pt>
                <c:pt idx="22">
                  <c:v>0.4053506668</c:v>
                </c:pt>
                <c:pt idx="23">
                  <c:v>0.4162734085</c:v>
                </c:pt>
                <c:pt idx="24">
                  <c:v>0.4154360683</c:v>
                </c:pt>
                <c:pt idx="25">
                  <c:v>0.4161410754</c:v>
                </c:pt>
                <c:pt idx="26">
                  <c:v>0.4066248391</c:v>
                </c:pt>
                <c:pt idx="27">
                  <c:v>0.4156797516</c:v>
                </c:pt>
                <c:pt idx="28">
                  <c:v>0.4171084732</c:v>
                </c:pt>
                <c:pt idx="29">
                  <c:v>0.4110865327</c:v>
                </c:pt>
                <c:pt idx="30">
                  <c:v>0.4127666705</c:v>
                </c:pt>
                <c:pt idx="31">
                  <c:v>0.4264824454</c:v>
                </c:pt>
                <c:pt idx="32">
                  <c:v>0.4186107314</c:v>
                </c:pt>
                <c:pt idx="33">
                  <c:v>0.4248332668</c:v>
                </c:pt>
                <c:pt idx="34">
                  <c:v>0.4274501365</c:v>
                </c:pt>
                <c:pt idx="35">
                  <c:v>0.4209130787</c:v>
                </c:pt>
                <c:pt idx="36">
                  <c:v>0.4226961508</c:v>
                </c:pt>
                <c:pt idx="37">
                  <c:v>0.4139601041</c:v>
                </c:pt>
                <c:pt idx="38">
                  <c:v>0.4078885156</c:v>
                </c:pt>
                <c:pt idx="39">
                  <c:v>0.4248494669</c:v>
                </c:pt>
                <c:pt idx="40">
                  <c:v>0.4155085467</c:v>
                </c:pt>
                <c:pt idx="41">
                  <c:v>0.4088503388</c:v>
                </c:pt>
                <c:pt idx="42">
                  <c:v>0.3987713736</c:v>
                </c:pt>
                <c:pt idx="43">
                  <c:v>0.3999802319</c:v>
                </c:pt>
                <c:pt idx="44">
                  <c:v>0.4072583602</c:v>
                </c:pt>
                <c:pt idx="45">
                  <c:v>0.4200950993</c:v>
                </c:pt>
                <c:pt idx="46">
                  <c:v>0.4198740155</c:v>
                </c:pt>
                <c:pt idx="47">
                  <c:v>0.4232896015</c:v>
                </c:pt>
                <c:pt idx="48">
                  <c:v>0.4082160777</c:v>
                </c:pt>
                <c:pt idx="49">
                  <c:v>0.4342825422</c:v>
                </c:pt>
                <c:pt idx="50">
                  <c:v>0.4373914497</c:v>
                </c:pt>
                <c:pt idx="51">
                  <c:v>0.4293729942</c:v>
                </c:pt>
                <c:pt idx="52">
                  <c:v>0.4406388088</c:v>
                </c:pt>
                <c:pt idx="53">
                  <c:v>0.4460987437</c:v>
                </c:pt>
                <c:pt idx="54">
                  <c:v>0.4554578462</c:v>
                </c:pt>
                <c:pt idx="55">
                  <c:v>0.4474179766</c:v>
                </c:pt>
                <c:pt idx="56">
                  <c:v>0.4420857578</c:v>
                </c:pt>
                <c:pt idx="57">
                  <c:v>0.4410971389</c:v>
                </c:pt>
                <c:pt idx="58">
                  <c:v>0.440873998</c:v>
                </c:pt>
                <c:pt idx="59">
                  <c:v>0.4437035397</c:v>
                </c:pt>
                <c:pt idx="60">
                  <c:v>0.4491063339</c:v>
                </c:pt>
                <c:pt idx="61">
                  <c:v>0.4503463604</c:v>
                </c:pt>
                <c:pt idx="62">
                  <c:v>0.4705403054</c:v>
                </c:pt>
                <c:pt idx="63">
                  <c:v>0.4697648998</c:v>
                </c:pt>
                <c:pt idx="64">
                  <c:v>0.4669814179</c:v>
                </c:pt>
                <c:pt idx="65">
                  <c:v>0.4596692408</c:v>
                </c:pt>
                <c:pt idx="66">
                  <c:v>0.4501997742</c:v>
                </c:pt>
                <c:pt idx="67">
                  <c:v>0.4633471061</c:v>
                </c:pt>
                <c:pt idx="68">
                  <c:v>0.4738421394</c:v>
                </c:pt>
                <c:pt idx="69">
                  <c:v>0.4708126757</c:v>
                </c:pt>
                <c:pt idx="70">
                  <c:v>0.4650628891</c:v>
                </c:pt>
                <c:pt idx="71">
                  <c:v>0.4647495101</c:v>
                </c:pt>
                <c:pt idx="72">
                  <c:v>0.460587268</c:v>
                </c:pt>
                <c:pt idx="73">
                  <c:v>0.4652697571</c:v>
                </c:pt>
                <c:pt idx="74">
                  <c:v>0.4580909904</c:v>
                </c:pt>
                <c:pt idx="75">
                  <c:v>0.4564432604</c:v>
                </c:pt>
                <c:pt idx="76">
                  <c:v>0.4317961643</c:v>
                </c:pt>
                <c:pt idx="77">
                  <c:v>0.4347302422</c:v>
                </c:pt>
                <c:pt idx="78">
                  <c:v>0.4369562107</c:v>
                </c:pt>
                <c:pt idx="79">
                  <c:v>0.4458358182</c:v>
                </c:pt>
                <c:pt idx="80">
                  <c:v>0.4644635255</c:v>
                </c:pt>
                <c:pt idx="81">
                  <c:v>0.4529057756</c:v>
                </c:pt>
                <c:pt idx="82">
                  <c:v>0.4766470457</c:v>
                </c:pt>
                <c:pt idx="83">
                  <c:v>0.4734266919</c:v>
                </c:pt>
                <c:pt idx="84">
                  <c:v>0.4705987186</c:v>
                </c:pt>
                <c:pt idx="85">
                  <c:v>0.4759641161</c:v>
                </c:pt>
                <c:pt idx="86">
                  <c:v>0.4872874025</c:v>
                </c:pt>
                <c:pt idx="87">
                  <c:v>0.4984805755</c:v>
                </c:pt>
                <c:pt idx="88">
                  <c:v>0.4971717784</c:v>
                </c:pt>
                <c:pt idx="89">
                  <c:v>0.4893644253</c:v>
                </c:pt>
                <c:pt idx="90">
                  <c:v>0.4849578718</c:v>
                </c:pt>
                <c:pt idx="91">
                  <c:v>0.4955793098</c:v>
                </c:pt>
                <c:pt idx="92">
                  <c:v>0.483425222</c:v>
                </c:pt>
                <c:pt idx="93">
                  <c:v>0.4868394785</c:v>
                </c:pt>
                <c:pt idx="94">
                  <c:v>0.4763339152</c:v>
                </c:pt>
                <c:pt idx="95">
                  <c:v>0.4859713899</c:v>
                </c:pt>
                <c:pt idx="96">
                  <c:v>0.4645093541</c:v>
                </c:pt>
                <c:pt idx="97">
                  <c:v>0.4736723435</c:v>
                </c:pt>
                <c:pt idx="98">
                  <c:v>0.4911927751</c:v>
                </c:pt>
                <c:pt idx="99">
                  <c:v>0.4962880812</c:v>
                </c:pt>
                <c:pt idx="100">
                  <c:v>0.4911641181</c:v>
                </c:pt>
                <c:pt idx="101">
                  <c:v>0.4782046529</c:v>
                </c:pt>
                <c:pt idx="102">
                  <c:v>0.4868309741</c:v>
                </c:pt>
                <c:pt idx="103">
                  <c:v>0.4997161936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coverage'!$C$2:$C$2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0.2451295267</c:v>
                </c:pt>
                <c:pt idx="10">
                  <c:v>0.2388587696</c:v>
                </c:pt>
                <c:pt idx="11">
                  <c:v>0.238016346</c:v>
                </c:pt>
                <c:pt idx="12">
                  <c:v>0.2344372578</c:v>
                </c:pt>
                <c:pt idx="13">
                  <c:v>0.2264622851</c:v>
                </c:pt>
                <c:pt idx="14">
                  <c:v>0.2276259676</c:v>
                </c:pt>
                <c:pt idx="15">
                  <c:v>0.2367718758</c:v>
                </c:pt>
                <c:pt idx="16">
                  <c:v>0.2226162213</c:v>
                </c:pt>
                <c:pt idx="17">
                  <c:v>0.2288967026</c:v>
                </c:pt>
                <c:pt idx="18">
                  <c:v>0.2237430964</c:v>
                </c:pt>
                <c:pt idx="19">
                  <c:v>0.2413121577</c:v>
                </c:pt>
                <c:pt idx="20">
                  <c:v>0.2355208203</c:v>
                </c:pt>
                <c:pt idx="21">
                  <c:v>0.2297820309</c:v>
                </c:pt>
                <c:pt idx="22">
                  <c:v>0.2197912976</c:v>
                </c:pt>
                <c:pt idx="23">
                  <c:v>0.224053126</c:v>
                </c:pt>
                <c:pt idx="24">
                  <c:v>0.221048608</c:v>
                </c:pt>
                <c:pt idx="25">
                  <c:v>0.2275130663</c:v>
                </c:pt>
                <c:pt idx="26">
                  <c:v>0.235722707</c:v>
                </c:pt>
                <c:pt idx="27">
                  <c:v>0.2306417114</c:v>
                </c:pt>
                <c:pt idx="28">
                  <c:v>0.2225840101</c:v>
                </c:pt>
                <c:pt idx="29">
                  <c:v>0.2303559569</c:v>
                </c:pt>
                <c:pt idx="30">
                  <c:v>0.2132162241</c:v>
                </c:pt>
                <c:pt idx="31">
                  <c:v>0.2082887924</c:v>
                </c:pt>
                <c:pt idx="32">
                  <c:v>0.2155470222</c:v>
                </c:pt>
                <c:pt idx="33">
                  <c:v>0.226226119</c:v>
                </c:pt>
                <c:pt idx="34">
                  <c:v>0.2233806123</c:v>
                </c:pt>
                <c:pt idx="35">
                  <c:v>0.231142899</c:v>
                </c:pt>
                <c:pt idx="36">
                  <c:v>0.2368548971</c:v>
                </c:pt>
                <c:pt idx="37">
                  <c:v>0.2347946207</c:v>
                </c:pt>
                <c:pt idx="38">
                  <c:v>0.2245361808</c:v>
                </c:pt>
                <c:pt idx="39">
                  <c:v>0.2277317543</c:v>
                </c:pt>
                <c:pt idx="40">
                  <c:v>0.2196698254</c:v>
                </c:pt>
                <c:pt idx="41">
                  <c:v>0.2417787723</c:v>
                </c:pt>
                <c:pt idx="42">
                  <c:v>0.241407217</c:v>
                </c:pt>
                <c:pt idx="43">
                  <c:v>0.2365711395</c:v>
                </c:pt>
                <c:pt idx="44">
                  <c:v>0.2320955352</c:v>
                </c:pt>
                <c:pt idx="45">
                  <c:v>0.2276652022</c:v>
                </c:pt>
                <c:pt idx="46">
                  <c:v>0.2312130748</c:v>
                </c:pt>
                <c:pt idx="47">
                  <c:v>0.2194284021</c:v>
                </c:pt>
                <c:pt idx="48">
                  <c:v>0.2339573867</c:v>
                </c:pt>
                <c:pt idx="49">
                  <c:v>0.2268635599</c:v>
                </c:pt>
                <c:pt idx="50">
                  <c:v>0.2223659711</c:v>
                </c:pt>
                <c:pt idx="51">
                  <c:v>0.2110995458</c:v>
                </c:pt>
                <c:pt idx="52">
                  <c:v>0.2195869092</c:v>
                </c:pt>
                <c:pt idx="53">
                  <c:v>0.2275714337</c:v>
                </c:pt>
                <c:pt idx="54">
                  <c:v>0.2298555262</c:v>
                </c:pt>
                <c:pt idx="55">
                  <c:v>0.2259101758</c:v>
                </c:pt>
                <c:pt idx="56">
                  <c:v>0.2348679955</c:v>
                </c:pt>
                <c:pt idx="57">
                  <c:v>0.232733869</c:v>
                </c:pt>
                <c:pt idx="58">
                  <c:v>0.2253186066</c:v>
                </c:pt>
                <c:pt idx="59">
                  <c:v>0.2421390641</c:v>
                </c:pt>
                <c:pt idx="60">
                  <c:v>0.2404117326</c:v>
                </c:pt>
                <c:pt idx="61">
                  <c:v>0.2370853327</c:v>
                </c:pt>
                <c:pt idx="62">
                  <c:v>0.2247061298</c:v>
                </c:pt>
                <c:pt idx="63">
                  <c:v>0.2280293958</c:v>
                </c:pt>
                <c:pt idx="64">
                  <c:v>0.2374511474</c:v>
                </c:pt>
                <c:pt idx="65">
                  <c:v>0.2293208168</c:v>
                </c:pt>
                <c:pt idx="66">
                  <c:v>0.2408352602</c:v>
                </c:pt>
                <c:pt idx="67">
                  <c:v>0.2267185784</c:v>
                </c:pt>
                <c:pt idx="68">
                  <c:v>0.2312977337</c:v>
                </c:pt>
                <c:pt idx="69">
                  <c:v>0.2290381316</c:v>
                </c:pt>
                <c:pt idx="70">
                  <c:v>0.2450612309</c:v>
                </c:pt>
                <c:pt idx="71">
                  <c:v>0.241614348</c:v>
                </c:pt>
                <c:pt idx="72">
                  <c:v>0.2429718022</c:v>
                </c:pt>
                <c:pt idx="73">
                  <c:v>0.2457704106</c:v>
                </c:pt>
                <c:pt idx="74">
                  <c:v>0.2164610185</c:v>
                </c:pt>
                <c:pt idx="75">
                  <c:v>0.2232642743</c:v>
                </c:pt>
                <c:pt idx="76">
                  <c:v>0.2568636731</c:v>
                </c:pt>
                <c:pt idx="77">
                  <c:v>0.2443789479</c:v>
                </c:pt>
                <c:pt idx="78">
                  <c:v>0.2412483931</c:v>
                </c:pt>
                <c:pt idx="79">
                  <c:v>0.2325176915</c:v>
                </c:pt>
                <c:pt idx="80">
                  <c:v>0.2265117627</c:v>
                </c:pt>
                <c:pt idx="81">
                  <c:v>0.2147294316</c:v>
                </c:pt>
                <c:pt idx="82">
                  <c:v>0.2063096569</c:v>
                </c:pt>
                <c:pt idx="83">
                  <c:v>0.2134564511</c:v>
                </c:pt>
                <c:pt idx="84">
                  <c:v>0.22284077</c:v>
                </c:pt>
                <c:pt idx="85">
                  <c:v>0.2115821499</c:v>
                </c:pt>
                <c:pt idx="86">
                  <c:v>0.2176716125</c:v>
                </c:pt>
                <c:pt idx="87">
                  <c:v>0.2010782343</c:v>
                </c:pt>
                <c:pt idx="88">
                  <c:v>0.2252016695</c:v>
                </c:pt>
                <c:pt idx="89">
                  <c:v>0.2172294732</c:v>
                </c:pt>
                <c:pt idx="90">
                  <c:v>0.22333538</c:v>
                </c:pt>
                <c:pt idx="91">
                  <c:v>0.2140036645</c:v>
                </c:pt>
                <c:pt idx="92">
                  <c:v>0.2279410271</c:v>
                </c:pt>
                <c:pt idx="93">
                  <c:v>0.2198160908</c:v>
                </c:pt>
                <c:pt idx="94">
                  <c:v>0.2167476305</c:v>
                </c:pt>
                <c:pt idx="95">
                  <c:v>0.206787265</c:v>
                </c:pt>
                <c:pt idx="96">
                  <c:v>0.2197044437</c:v>
                </c:pt>
                <c:pt idx="97">
                  <c:v>0.2197234367</c:v>
                </c:pt>
                <c:pt idx="98">
                  <c:v>0.2198429636</c:v>
                </c:pt>
                <c:pt idx="99">
                  <c:v>0.2231555334</c:v>
                </c:pt>
                <c:pt idx="100">
                  <c:v>0.2211631296</c:v>
                </c:pt>
                <c:pt idx="101">
                  <c:v>0.2434906323</c:v>
                </c:pt>
                <c:pt idx="102">
                  <c:v>0.2386261176</c:v>
                </c:pt>
                <c:pt idx="103">
                  <c:v>0.2297619957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917848"/>
        <c:axId val="-2034892344"/>
      </c:areaChart>
      <c:catAx>
        <c:axId val="-203491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4892344"/>
        <c:crosses val="autoZero"/>
        <c:auto val="1"/>
        <c:lblAlgn val="ctr"/>
        <c:lblOffset val="100"/>
        <c:noMultiLvlLbl val="1"/>
      </c:catAx>
      <c:valAx>
        <c:axId val="-2034892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4917848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coverage'!$H$2:$H$2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0.4635944722</c:v>
                </c:pt>
                <c:pt idx="8">
                  <c:v>0.4124142364</c:v>
                </c:pt>
                <c:pt idx="9">
                  <c:v>0.4596144675</c:v>
                </c:pt>
                <c:pt idx="10">
                  <c:v>0.4193329558</c:v>
                </c:pt>
                <c:pt idx="11">
                  <c:v>0.426880572</c:v>
                </c:pt>
                <c:pt idx="12">
                  <c:v>0.4067789923</c:v>
                </c:pt>
                <c:pt idx="13">
                  <c:v>0.4143556194</c:v>
                </c:pt>
                <c:pt idx="14">
                  <c:v>0.3885326422</c:v>
                </c:pt>
                <c:pt idx="15">
                  <c:v>0.3949402679</c:v>
                </c:pt>
                <c:pt idx="16">
                  <c:v>0.3961490106</c:v>
                </c:pt>
                <c:pt idx="17">
                  <c:v>0.4098526931</c:v>
                </c:pt>
                <c:pt idx="18">
                  <c:v>0.3944469151</c:v>
                </c:pt>
                <c:pt idx="19">
                  <c:v>0.4016640518</c:v>
                </c:pt>
                <c:pt idx="20">
                  <c:v>0.3920676909</c:v>
                </c:pt>
                <c:pt idx="21">
                  <c:v>0.41502524</c:v>
                </c:pt>
                <c:pt idx="22">
                  <c:v>0.4146024292</c:v>
                </c:pt>
                <c:pt idx="23">
                  <c:v>0.4282262397</c:v>
                </c:pt>
                <c:pt idx="24">
                  <c:v>0.4252121929</c:v>
                </c:pt>
                <c:pt idx="25">
                  <c:v>0.4303919646</c:v>
                </c:pt>
                <c:pt idx="26">
                  <c:v>0.4198599202</c:v>
                </c:pt>
                <c:pt idx="27">
                  <c:v>0.4216606301</c:v>
                </c:pt>
                <c:pt idx="28">
                  <c:v>0.4221051026</c:v>
                </c:pt>
                <c:pt idx="29">
                  <c:v>0.4377780664</c:v>
                </c:pt>
                <c:pt idx="30">
                  <c:v>0.433565703</c:v>
                </c:pt>
                <c:pt idx="31">
                  <c:v>0.4357013534</c:v>
                </c:pt>
                <c:pt idx="32">
                  <c:v>0.4348538789</c:v>
                </c:pt>
                <c:pt idx="33">
                  <c:v>0.432257941</c:v>
                </c:pt>
                <c:pt idx="34">
                  <c:v>0.4293388884</c:v>
                </c:pt>
                <c:pt idx="35">
                  <c:v>0.4438449745</c:v>
                </c:pt>
                <c:pt idx="36">
                  <c:v>0.4492957618</c:v>
                </c:pt>
                <c:pt idx="37">
                  <c:v>0.4524181854</c:v>
                </c:pt>
                <c:pt idx="38">
                  <c:v>0.4421383645</c:v>
                </c:pt>
                <c:pt idx="39">
                  <c:v>0.4586294539</c:v>
                </c:pt>
                <c:pt idx="40">
                  <c:v>0.4618317809</c:v>
                </c:pt>
                <c:pt idx="41">
                  <c:v>0.4541478807</c:v>
                </c:pt>
                <c:pt idx="42">
                  <c:v>0.4500782149</c:v>
                </c:pt>
                <c:pt idx="43">
                  <c:v>0.4548512616</c:v>
                </c:pt>
                <c:pt idx="44">
                  <c:v>0.4487654815</c:v>
                </c:pt>
                <c:pt idx="45">
                  <c:v>0.4543673223</c:v>
                </c:pt>
                <c:pt idx="46">
                  <c:v>0.4497117296</c:v>
                </c:pt>
                <c:pt idx="47">
                  <c:v>0.457974205</c:v>
                </c:pt>
                <c:pt idx="48">
                  <c:v>0.4631241821</c:v>
                </c:pt>
                <c:pt idx="49">
                  <c:v>0.4619927553</c:v>
                </c:pt>
                <c:pt idx="50">
                  <c:v>0.4584445005</c:v>
                </c:pt>
                <c:pt idx="51">
                  <c:v>0.4661097677</c:v>
                </c:pt>
                <c:pt idx="52">
                  <c:v>0.4612226437</c:v>
                </c:pt>
                <c:pt idx="53">
                  <c:v>0.4668083658</c:v>
                </c:pt>
                <c:pt idx="54">
                  <c:v>0.4690526817</c:v>
                </c:pt>
                <c:pt idx="55">
                  <c:v>0.4656675728</c:v>
                </c:pt>
                <c:pt idx="56">
                  <c:v>0.4844657253</c:v>
                </c:pt>
                <c:pt idx="57">
                  <c:v>0.4858895028</c:v>
                </c:pt>
                <c:pt idx="58">
                  <c:v>0.4944085853</c:v>
                </c:pt>
                <c:pt idx="59">
                  <c:v>0.5081048849</c:v>
                </c:pt>
                <c:pt idx="60">
                  <c:v>0.5223108245</c:v>
                </c:pt>
                <c:pt idx="61">
                  <c:v>0.52651863</c:v>
                </c:pt>
                <c:pt idx="62">
                  <c:v>0.5362362296</c:v>
                </c:pt>
                <c:pt idx="63">
                  <c:v>0.5294207806</c:v>
                </c:pt>
                <c:pt idx="64">
                  <c:v>0.5220563282</c:v>
                </c:pt>
                <c:pt idx="65">
                  <c:v>0.5265599951</c:v>
                </c:pt>
                <c:pt idx="66">
                  <c:v>0.5454698862</c:v>
                </c:pt>
                <c:pt idx="67">
                  <c:v>0.5291230143</c:v>
                </c:pt>
                <c:pt idx="68">
                  <c:v>0.5342307692</c:v>
                </c:pt>
                <c:pt idx="69">
                  <c:v>0.5410975959</c:v>
                </c:pt>
                <c:pt idx="70">
                  <c:v>0.5418638463</c:v>
                </c:pt>
                <c:pt idx="71">
                  <c:v>0.5550439512</c:v>
                </c:pt>
                <c:pt idx="72">
                  <c:v>0.5475465072</c:v>
                </c:pt>
                <c:pt idx="73">
                  <c:v>0.5343445592</c:v>
                </c:pt>
                <c:pt idx="74">
                  <c:v>0.5516544073</c:v>
                </c:pt>
                <c:pt idx="75">
                  <c:v>0.5538320433</c:v>
                </c:pt>
                <c:pt idx="76">
                  <c:v>0.5618854786</c:v>
                </c:pt>
                <c:pt idx="77">
                  <c:v>0.5533386848</c:v>
                </c:pt>
                <c:pt idx="78">
                  <c:v>0.5886409686</c:v>
                </c:pt>
                <c:pt idx="79">
                  <c:v>0.573507652</c:v>
                </c:pt>
                <c:pt idx="80">
                  <c:v>0.5755212865</c:v>
                </c:pt>
                <c:pt idx="81">
                  <c:v>0.5672929104</c:v>
                </c:pt>
                <c:pt idx="82">
                  <c:v>0.5793306157</c:v>
                </c:pt>
                <c:pt idx="83">
                  <c:v>0.586222773</c:v>
                </c:pt>
                <c:pt idx="84">
                  <c:v>0.5914379176</c:v>
                </c:pt>
                <c:pt idx="85">
                  <c:v>0.5830952696</c:v>
                </c:pt>
                <c:pt idx="86">
                  <c:v>0.6010557507</c:v>
                </c:pt>
                <c:pt idx="87">
                  <c:v>0.5790088394</c:v>
                </c:pt>
                <c:pt idx="88">
                  <c:v>0.5783816485</c:v>
                </c:pt>
                <c:pt idx="89">
                  <c:v>0.5819799332</c:v>
                </c:pt>
                <c:pt idx="90">
                  <c:v>0.5915646863</c:v>
                </c:pt>
                <c:pt idx="91">
                  <c:v>0.6019145643</c:v>
                </c:pt>
                <c:pt idx="92">
                  <c:v>0.6048937585</c:v>
                </c:pt>
                <c:pt idx="93">
                  <c:v>0.6133721655</c:v>
                </c:pt>
                <c:pt idx="94">
                  <c:v>0.6205965543</c:v>
                </c:pt>
                <c:pt idx="95">
                  <c:v>0.6201783703</c:v>
                </c:pt>
                <c:pt idx="96">
                  <c:v>0.6079424466</c:v>
                </c:pt>
                <c:pt idx="97">
                  <c:v>0.6096893184</c:v>
                </c:pt>
                <c:pt idx="98">
                  <c:v>0.6085460178</c:v>
                </c:pt>
                <c:pt idx="99">
                  <c:v>0.6233231969</c:v>
                </c:pt>
                <c:pt idx="100">
                  <c:v>0.6137835772</c:v>
                </c:pt>
                <c:pt idx="101">
                  <c:v>0.609018283</c:v>
                </c:pt>
                <c:pt idx="102">
                  <c:v>0.620866622</c:v>
                </c:pt>
                <c:pt idx="103">
                  <c:v>0.6033723879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coverage'!$I$2:$I$2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0.2451295267</c:v>
                </c:pt>
                <c:pt idx="10">
                  <c:v>0.2388587696</c:v>
                </c:pt>
                <c:pt idx="11">
                  <c:v>0.238016346</c:v>
                </c:pt>
                <c:pt idx="12">
                  <c:v>0.2344372578</c:v>
                </c:pt>
                <c:pt idx="13">
                  <c:v>0.2264622851</c:v>
                </c:pt>
                <c:pt idx="14">
                  <c:v>0.2276259676</c:v>
                </c:pt>
                <c:pt idx="15">
                  <c:v>0.2367718758</c:v>
                </c:pt>
                <c:pt idx="16">
                  <c:v>0.2226162213</c:v>
                </c:pt>
                <c:pt idx="17">
                  <c:v>0.227793159</c:v>
                </c:pt>
                <c:pt idx="18">
                  <c:v>0.2204320092</c:v>
                </c:pt>
                <c:pt idx="19">
                  <c:v>0.2361863944</c:v>
                </c:pt>
                <c:pt idx="20">
                  <c:v>0.2284301836</c:v>
                </c:pt>
                <c:pt idx="21">
                  <c:v>0.2201424366</c:v>
                </c:pt>
                <c:pt idx="22">
                  <c:v>0.2128469067</c:v>
                </c:pt>
                <c:pt idx="23">
                  <c:v>0.2167276778</c:v>
                </c:pt>
                <c:pt idx="24">
                  <c:v>0.206839506</c:v>
                </c:pt>
                <c:pt idx="25">
                  <c:v>0.2124180135</c:v>
                </c:pt>
                <c:pt idx="26">
                  <c:v>0.2142733826</c:v>
                </c:pt>
                <c:pt idx="27">
                  <c:v>0.2084815999</c:v>
                </c:pt>
                <c:pt idx="28">
                  <c:v>0.2141269639</c:v>
                </c:pt>
                <c:pt idx="29">
                  <c:v>0.2009757296</c:v>
                </c:pt>
                <c:pt idx="30">
                  <c:v>0.207924804</c:v>
                </c:pt>
                <c:pt idx="31">
                  <c:v>0.1973299602</c:v>
                </c:pt>
                <c:pt idx="32">
                  <c:v>0.1997621379</c:v>
                </c:pt>
                <c:pt idx="33">
                  <c:v>0.2099199023</c:v>
                </c:pt>
                <c:pt idx="34">
                  <c:v>0.201583188</c:v>
                </c:pt>
                <c:pt idx="35">
                  <c:v>0.1840648941</c:v>
                </c:pt>
                <c:pt idx="36">
                  <c:v>0.1911112166</c:v>
                </c:pt>
                <c:pt idx="37">
                  <c:v>0.1940727003</c:v>
                </c:pt>
                <c:pt idx="38">
                  <c:v>0.195654688</c:v>
                </c:pt>
                <c:pt idx="39">
                  <c:v>0.1988018962</c:v>
                </c:pt>
                <c:pt idx="40">
                  <c:v>0.1918741537</c:v>
                </c:pt>
                <c:pt idx="41">
                  <c:v>0.190873638</c:v>
                </c:pt>
                <c:pt idx="42">
                  <c:v>0.1949332262</c:v>
                </c:pt>
                <c:pt idx="43">
                  <c:v>0.2022208524</c:v>
                </c:pt>
                <c:pt idx="44">
                  <c:v>0.2024772852</c:v>
                </c:pt>
                <c:pt idx="45">
                  <c:v>0.1868661402</c:v>
                </c:pt>
                <c:pt idx="46">
                  <c:v>0.1905952774</c:v>
                </c:pt>
                <c:pt idx="47">
                  <c:v>0.1904655101</c:v>
                </c:pt>
                <c:pt idx="48">
                  <c:v>0.2055308205</c:v>
                </c:pt>
                <c:pt idx="49">
                  <c:v>0.1967658697</c:v>
                </c:pt>
                <c:pt idx="50">
                  <c:v>0.2000169558</c:v>
                </c:pt>
                <c:pt idx="51">
                  <c:v>0.1972480405</c:v>
                </c:pt>
                <c:pt idx="52">
                  <c:v>0.2034154188</c:v>
                </c:pt>
                <c:pt idx="53">
                  <c:v>0.188994495</c:v>
                </c:pt>
                <c:pt idx="54">
                  <c:v>0.1953631936</c:v>
                </c:pt>
                <c:pt idx="55">
                  <c:v>0.1916252334</c:v>
                </c:pt>
                <c:pt idx="56">
                  <c:v>0.1870136523</c:v>
                </c:pt>
                <c:pt idx="57">
                  <c:v>0.1921874618</c:v>
                </c:pt>
                <c:pt idx="58">
                  <c:v>0.1920381197</c:v>
                </c:pt>
                <c:pt idx="59">
                  <c:v>0.1849401778</c:v>
                </c:pt>
                <c:pt idx="60">
                  <c:v>0.1692402758</c:v>
                </c:pt>
                <c:pt idx="61">
                  <c:v>0.166409564</c:v>
                </c:pt>
                <c:pt idx="62">
                  <c:v>0.1654130679</c:v>
                </c:pt>
                <c:pt idx="63">
                  <c:v>0.1695926378</c:v>
                </c:pt>
                <c:pt idx="64">
                  <c:v>0.1841099364</c:v>
                </c:pt>
                <c:pt idx="65">
                  <c:v>0.1761807183</c:v>
                </c:pt>
                <c:pt idx="66">
                  <c:v>0.1840550873</c:v>
                </c:pt>
                <c:pt idx="67">
                  <c:v>0.1788705816</c:v>
                </c:pt>
                <c:pt idx="68">
                  <c:v>0.1756242794</c:v>
                </c:pt>
                <c:pt idx="69">
                  <c:v>0.1729342006</c:v>
                </c:pt>
                <c:pt idx="70">
                  <c:v>0.1667279349</c:v>
                </c:pt>
                <c:pt idx="71">
                  <c:v>0.1624232766</c:v>
                </c:pt>
                <c:pt idx="72">
                  <c:v>0.1813021526</c:v>
                </c:pt>
                <c:pt idx="73">
                  <c:v>0.1758737874</c:v>
                </c:pt>
                <c:pt idx="74">
                  <c:v>0.1605722307</c:v>
                </c:pt>
                <c:pt idx="75">
                  <c:v>0.1606137165</c:v>
                </c:pt>
                <c:pt idx="76">
                  <c:v>0.1579653043</c:v>
                </c:pt>
                <c:pt idx="77">
                  <c:v>0.1452098246</c:v>
                </c:pt>
                <c:pt idx="78">
                  <c:v>0.1463999501</c:v>
                </c:pt>
                <c:pt idx="79">
                  <c:v>0.1643078097</c:v>
                </c:pt>
                <c:pt idx="80">
                  <c:v>0.1445745631</c:v>
                </c:pt>
                <c:pt idx="81">
                  <c:v>0.1472090086</c:v>
                </c:pt>
                <c:pt idx="82">
                  <c:v>0.1407920935</c:v>
                </c:pt>
                <c:pt idx="83">
                  <c:v>0.1339035812</c:v>
                </c:pt>
                <c:pt idx="84">
                  <c:v>0.1345657021</c:v>
                </c:pt>
                <c:pt idx="85">
                  <c:v>0.1327133493</c:v>
                </c:pt>
                <c:pt idx="86">
                  <c:v>0.1355879609</c:v>
                </c:pt>
                <c:pt idx="87">
                  <c:v>0.1347742028</c:v>
                </c:pt>
                <c:pt idx="88">
                  <c:v>0.1475696359</c:v>
                </c:pt>
                <c:pt idx="89">
                  <c:v>0.138856246</c:v>
                </c:pt>
                <c:pt idx="90">
                  <c:v>0.1362358821</c:v>
                </c:pt>
                <c:pt idx="91">
                  <c:v>0.1230994198</c:v>
                </c:pt>
                <c:pt idx="92">
                  <c:v>0.1132373547</c:v>
                </c:pt>
                <c:pt idx="93">
                  <c:v>0.1237532012</c:v>
                </c:pt>
                <c:pt idx="94">
                  <c:v>0.1211254963</c:v>
                </c:pt>
                <c:pt idx="95">
                  <c:v>0.1246233975</c:v>
                </c:pt>
                <c:pt idx="96">
                  <c:v>0.12004482</c:v>
                </c:pt>
                <c:pt idx="97">
                  <c:v>0.1360547725</c:v>
                </c:pt>
                <c:pt idx="98">
                  <c:v>0.1412636633</c:v>
                </c:pt>
                <c:pt idx="99">
                  <c:v>0.1426444361</c:v>
                </c:pt>
                <c:pt idx="100">
                  <c:v>0.1328097585</c:v>
                </c:pt>
                <c:pt idx="101">
                  <c:v>0.1257753286</c:v>
                </c:pt>
                <c:pt idx="102">
                  <c:v>0.1206477215</c:v>
                </c:pt>
                <c:pt idx="103">
                  <c:v>0.1307435664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765128"/>
        <c:axId val="-2035281848"/>
      </c:areaChart>
      <c:catAx>
        <c:axId val="-203476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5281848"/>
        <c:crosses val="autoZero"/>
        <c:auto val="1"/>
        <c:lblAlgn val="ctr"/>
        <c:lblOffset val="100"/>
        <c:noMultiLvlLbl val="1"/>
      </c:catAx>
      <c:valAx>
        <c:axId val="-2035281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4765128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solidFill>
        <a:schemeClr val="tx1">
          <a:lumMod val="65000"/>
          <a:lumOff val="3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576623055197948"/>
          <c:h val="0.804227880232076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values'!$Y$3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benefit values'!$X$4:$X$108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values'!$Y$4:$Y$108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6105.02566905231</c:v>
                </c:pt>
                <c:pt idx="10">
                  <c:v>6074.997128527892</c:v>
                </c:pt>
                <c:pt idx="11">
                  <c:v>6244.994905647174</c:v>
                </c:pt>
                <c:pt idx="12">
                  <c:v>6233.183637970254</c:v>
                </c:pt>
                <c:pt idx="13">
                  <c:v>6163.593108643406</c:v>
                </c:pt>
                <c:pt idx="14">
                  <c:v>6125.282332541677</c:v>
                </c:pt>
                <c:pt idx="15">
                  <c:v>6184.399806655065</c:v>
                </c:pt>
                <c:pt idx="16">
                  <c:v>6204.235100009345</c:v>
                </c:pt>
                <c:pt idx="17">
                  <c:v>6224.480270389257</c:v>
                </c:pt>
                <c:pt idx="18">
                  <c:v>6226.76049745064</c:v>
                </c:pt>
                <c:pt idx="19">
                  <c:v>6275.359784172997</c:v>
                </c:pt>
                <c:pt idx="20">
                  <c:v>6270.553443693531</c:v>
                </c:pt>
                <c:pt idx="21">
                  <c:v>6254.743151045234</c:v>
                </c:pt>
                <c:pt idx="22">
                  <c:v>6228.007013940633</c:v>
                </c:pt>
                <c:pt idx="23">
                  <c:v>6228.08283138333</c:v>
                </c:pt>
                <c:pt idx="24">
                  <c:v>6258.628456114771</c:v>
                </c:pt>
                <c:pt idx="25">
                  <c:v>6260.668490410133</c:v>
                </c:pt>
                <c:pt idx="26">
                  <c:v>6296.732120950428</c:v>
                </c:pt>
                <c:pt idx="27">
                  <c:v>6292.344872062564</c:v>
                </c:pt>
                <c:pt idx="28">
                  <c:v>6316.663012215483</c:v>
                </c:pt>
                <c:pt idx="29">
                  <c:v>6297.284464500317</c:v>
                </c:pt>
                <c:pt idx="30">
                  <c:v>6337.297409833193</c:v>
                </c:pt>
                <c:pt idx="31">
                  <c:v>6363.480564696325</c:v>
                </c:pt>
                <c:pt idx="32">
                  <c:v>6384.876890240216</c:v>
                </c:pt>
                <c:pt idx="33">
                  <c:v>6404.586251480807</c:v>
                </c:pt>
                <c:pt idx="34">
                  <c:v>6417.337730607857</c:v>
                </c:pt>
                <c:pt idx="35">
                  <c:v>6415.995711618975</c:v>
                </c:pt>
                <c:pt idx="36">
                  <c:v>6422.850186667818</c:v>
                </c:pt>
                <c:pt idx="37">
                  <c:v>6423.990613955424</c:v>
                </c:pt>
                <c:pt idx="38">
                  <c:v>6404.865702693634</c:v>
                </c:pt>
                <c:pt idx="39">
                  <c:v>6398.535880292035</c:v>
                </c:pt>
                <c:pt idx="40">
                  <c:v>6427.410106263066</c:v>
                </c:pt>
                <c:pt idx="41">
                  <c:v>6445.309647761601</c:v>
                </c:pt>
                <c:pt idx="42">
                  <c:v>6461.539304913904</c:v>
                </c:pt>
                <c:pt idx="43">
                  <c:v>6491.555765599318</c:v>
                </c:pt>
                <c:pt idx="44">
                  <c:v>6493.76128873411</c:v>
                </c:pt>
                <c:pt idx="45">
                  <c:v>6494.421144948094</c:v>
                </c:pt>
                <c:pt idx="46">
                  <c:v>6512.968125298456</c:v>
                </c:pt>
                <c:pt idx="47">
                  <c:v>6527.64656953399</c:v>
                </c:pt>
                <c:pt idx="48">
                  <c:v>6513.802132853134</c:v>
                </c:pt>
                <c:pt idx="49">
                  <c:v>6542.782004138796</c:v>
                </c:pt>
                <c:pt idx="50">
                  <c:v>6561.736372254558</c:v>
                </c:pt>
                <c:pt idx="51">
                  <c:v>6604.521883924988</c:v>
                </c:pt>
                <c:pt idx="52">
                  <c:v>6581.195372923281</c:v>
                </c:pt>
                <c:pt idx="53">
                  <c:v>6608.348810019615</c:v>
                </c:pt>
                <c:pt idx="54">
                  <c:v>6641.808018791124</c:v>
                </c:pt>
                <c:pt idx="55">
                  <c:v>6622.632651895942</c:v>
                </c:pt>
                <c:pt idx="56">
                  <c:v>6652.394668412724</c:v>
                </c:pt>
                <c:pt idx="57">
                  <c:v>6689.78316199477</c:v>
                </c:pt>
                <c:pt idx="58">
                  <c:v>6708.027861491402</c:v>
                </c:pt>
                <c:pt idx="59">
                  <c:v>6684.425703538451</c:v>
                </c:pt>
                <c:pt idx="60">
                  <c:v>6675.458624490312</c:v>
                </c:pt>
                <c:pt idx="61">
                  <c:v>6685.130746590028</c:v>
                </c:pt>
                <c:pt idx="62">
                  <c:v>6721.695253648602</c:v>
                </c:pt>
                <c:pt idx="63">
                  <c:v>6731.963362933791</c:v>
                </c:pt>
                <c:pt idx="64">
                  <c:v>6727.907842491197</c:v>
                </c:pt>
                <c:pt idx="65">
                  <c:v>6731.774947585491</c:v>
                </c:pt>
                <c:pt idx="66">
                  <c:v>6729.815796076306</c:v>
                </c:pt>
                <c:pt idx="67">
                  <c:v>6755.837214789434</c:v>
                </c:pt>
                <c:pt idx="68">
                  <c:v>6790.35486807104</c:v>
                </c:pt>
                <c:pt idx="69">
                  <c:v>6791.663245344124</c:v>
                </c:pt>
                <c:pt idx="70">
                  <c:v>6808.259641460712</c:v>
                </c:pt>
                <c:pt idx="71">
                  <c:v>6813.131349644802</c:v>
                </c:pt>
                <c:pt idx="72">
                  <c:v>6836.872897333936</c:v>
                </c:pt>
                <c:pt idx="73">
                  <c:v>6843.937949346338</c:v>
                </c:pt>
                <c:pt idx="74">
                  <c:v>6888.692690339452</c:v>
                </c:pt>
                <c:pt idx="75">
                  <c:v>6899.185974245048</c:v>
                </c:pt>
                <c:pt idx="76">
                  <c:v>6897.740568026992</c:v>
                </c:pt>
                <c:pt idx="77">
                  <c:v>6889.179855601741</c:v>
                </c:pt>
                <c:pt idx="78">
                  <c:v>6891.611364050025</c:v>
                </c:pt>
                <c:pt idx="79">
                  <c:v>6928.824853131832</c:v>
                </c:pt>
                <c:pt idx="80">
                  <c:v>6953.27618168575</c:v>
                </c:pt>
                <c:pt idx="81">
                  <c:v>6951.035968129331</c:v>
                </c:pt>
                <c:pt idx="82">
                  <c:v>6981.15957756686</c:v>
                </c:pt>
                <c:pt idx="83">
                  <c:v>6966.965700735866</c:v>
                </c:pt>
                <c:pt idx="84">
                  <c:v>6981.96878050444</c:v>
                </c:pt>
                <c:pt idx="85">
                  <c:v>6971.507342868173</c:v>
                </c:pt>
                <c:pt idx="86">
                  <c:v>6990.925801715196</c:v>
                </c:pt>
                <c:pt idx="87">
                  <c:v>7004.742970319551</c:v>
                </c:pt>
                <c:pt idx="88">
                  <c:v>7036.29022709129</c:v>
                </c:pt>
                <c:pt idx="89">
                  <c:v>7045.03665609787</c:v>
                </c:pt>
                <c:pt idx="90">
                  <c:v>7064.100116192321</c:v>
                </c:pt>
                <c:pt idx="91">
                  <c:v>7084.230871137308</c:v>
                </c:pt>
                <c:pt idx="92">
                  <c:v>7076.842310992663</c:v>
                </c:pt>
                <c:pt idx="93">
                  <c:v>7074.191382204102</c:v>
                </c:pt>
                <c:pt idx="94">
                  <c:v>7110.211655998184</c:v>
                </c:pt>
                <c:pt idx="95">
                  <c:v>7114.448972517011</c:v>
                </c:pt>
                <c:pt idx="96">
                  <c:v>7135.65737679758</c:v>
                </c:pt>
                <c:pt idx="97">
                  <c:v>7115.955840161583</c:v>
                </c:pt>
                <c:pt idx="98">
                  <c:v>7131.782731293733</c:v>
                </c:pt>
                <c:pt idx="99">
                  <c:v>7159.167374957424</c:v>
                </c:pt>
                <c:pt idx="100">
                  <c:v>7186.949816077471</c:v>
                </c:pt>
                <c:pt idx="101">
                  <c:v>7203.334697349016</c:v>
                </c:pt>
                <c:pt idx="102">
                  <c:v>7196.019686412142</c:v>
                </c:pt>
                <c:pt idx="103">
                  <c:v>7218.022060494135</c:v>
                </c:pt>
                <c:pt idx="104">
                  <c:v>7244.107173171401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values'!$Z$3</c:f>
              <c:strCache>
                <c:ptCount val="1"/>
                <c:pt idx="0">
                  <c:v>Pension benefit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benefit values'!$X$4:$X$108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values'!$Z$4:$Z$108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3863.364292386343</c:v>
                </c:pt>
                <c:pt idx="8">
                  <c:v>4218.703394434412</c:v>
                </c:pt>
                <c:pt idx="9">
                  <c:v>4031.318730319267</c:v>
                </c:pt>
                <c:pt idx="10">
                  <c:v>4305.362303963347</c:v>
                </c:pt>
                <c:pt idx="11">
                  <c:v>4126.667319798866</c:v>
                </c:pt>
                <c:pt idx="12">
                  <c:v>4482.837350678945</c:v>
                </c:pt>
                <c:pt idx="13">
                  <c:v>4213.366749249496</c:v>
                </c:pt>
                <c:pt idx="14">
                  <c:v>4162.534189400174</c:v>
                </c:pt>
                <c:pt idx="15">
                  <c:v>4138.516519347496</c:v>
                </c:pt>
                <c:pt idx="16">
                  <c:v>4199.117792039963</c:v>
                </c:pt>
                <c:pt idx="17">
                  <c:v>4224.519270441612</c:v>
                </c:pt>
                <c:pt idx="18">
                  <c:v>4249.04260514819</c:v>
                </c:pt>
                <c:pt idx="19">
                  <c:v>4271.446901443448</c:v>
                </c:pt>
                <c:pt idx="20">
                  <c:v>4300.764995398732</c:v>
                </c:pt>
                <c:pt idx="21">
                  <c:v>4407.589333296006</c:v>
                </c:pt>
                <c:pt idx="22">
                  <c:v>4440.502194597284</c:v>
                </c:pt>
                <c:pt idx="23">
                  <c:v>4477.767895888423</c:v>
                </c:pt>
                <c:pt idx="24">
                  <c:v>4515.370270614266</c:v>
                </c:pt>
                <c:pt idx="25">
                  <c:v>4555.00446221421</c:v>
                </c:pt>
                <c:pt idx="26">
                  <c:v>4588.859746685946</c:v>
                </c:pt>
                <c:pt idx="27">
                  <c:v>4634.796633000962</c:v>
                </c:pt>
                <c:pt idx="28">
                  <c:v>4666.965855593956</c:v>
                </c:pt>
                <c:pt idx="29">
                  <c:v>4699.219197449653</c:v>
                </c:pt>
                <c:pt idx="30">
                  <c:v>4725.679281098721</c:v>
                </c:pt>
                <c:pt idx="31">
                  <c:v>4755.77452981431</c:v>
                </c:pt>
                <c:pt idx="32">
                  <c:v>4783.326902810887</c:v>
                </c:pt>
                <c:pt idx="33">
                  <c:v>4816.810461901021</c:v>
                </c:pt>
                <c:pt idx="34">
                  <c:v>4840.481557488128</c:v>
                </c:pt>
                <c:pt idx="35">
                  <c:v>4871.93360058895</c:v>
                </c:pt>
                <c:pt idx="36">
                  <c:v>4908.431466634383</c:v>
                </c:pt>
                <c:pt idx="37">
                  <c:v>4937.858029551036</c:v>
                </c:pt>
                <c:pt idx="38">
                  <c:v>4968.954749371695</c:v>
                </c:pt>
                <c:pt idx="39">
                  <c:v>4987.543992658783</c:v>
                </c:pt>
                <c:pt idx="40">
                  <c:v>5025.631498204953</c:v>
                </c:pt>
                <c:pt idx="41">
                  <c:v>5063.407919645218</c:v>
                </c:pt>
                <c:pt idx="42">
                  <c:v>5096.851780056622</c:v>
                </c:pt>
                <c:pt idx="43">
                  <c:v>5119.893351297044</c:v>
                </c:pt>
                <c:pt idx="44">
                  <c:v>5161.621442275114</c:v>
                </c:pt>
                <c:pt idx="45">
                  <c:v>5195.283551906924</c:v>
                </c:pt>
                <c:pt idx="46">
                  <c:v>5222.027727332996</c:v>
                </c:pt>
                <c:pt idx="47">
                  <c:v>5252.297073679686</c:v>
                </c:pt>
                <c:pt idx="48">
                  <c:v>5277.09285140008</c:v>
                </c:pt>
                <c:pt idx="49">
                  <c:v>5312.50207401612</c:v>
                </c:pt>
                <c:pt idx="50">
                  <c:v>5337.751825676171</c:v>
                </c:pt>
                <c:pt idx="51">
                  <c:v>5366.608186912684</c:v>
                </c:pt>
                <c:pt idx="52">
                  <c:v>5395.180675701223</c:v>
                </c:pt>
                <c:pt idx="53">
                  <c:v>5425.455768638646</c:v>
                </c:pt>
                <c:pt idx="54">
                  <c:v>5458.14840366701</c:v>
                </c:pt>
                <c:pt idx="55">
                  <c:v>5489.657122309482</c:v>
                </c:pt>
                <c:pt idx="56">
                  <c:v>5525.58763396024</c:v>
                </c:pt>
                <c:pt idx="57">
                  <c:v>5567.6179554929</c:v>
                </c:pt>
                <c:pt idx="58">
                  <c:v>5586.914269479424</c:v>
                </c:pt>
                <c:pt idx="59">
                  <c:v>5619.52879257511</c:v>
                </c:pt>
                <c:pt idx="60">
                  <c:v>5643.666042520654</c:v>
                </c:pt>
                <c:pt idx="61">
                  <c:v>5672.81493876353</c:v>
                </c:pt>
                <c:pt idx="62">
                  <c:v>5729.550043238088</c:v>
                </c:pt>
                <c:pt idx="63">
                  <c:v>5757.233366124582</c:v>
                </c:pt>
                <c:pt idx="64">
                  <c:v>5794.36150545051</c:v>
                </c:pt>
                <c:pt idx="65">
                  <c:v>5835.785775712719</c:v>
                </c:pt>
                <c:pt idx="66">
                  <c:v>5862.441067435482</c:v>
                </c:pt>
                <c:pt idx="67">
                  <c:v>5881.408771883778</c:v>
                </c:pt>
                <c:pt idx="68">
                  <c:v>5914.070071790808</c:v>
                </c:pt>
                <c:pt idx="69">
                  <c:v>5944.08048908156</c:v>
                </c:pt>
                <c:pt idx="70">
                  <c:v>5987.324478753995</c:v>
                </c:pt>
                <c:pt idx="71">
                  <c:v>6007.045102278936</c:v>
                </c:pt>
                <c:pt idx="72">
                  <c:v>6044.3884183141</c:v>
                </c:pt>
                <c:pt idx="73">
                  <c:v>6065.428839902235</c:v>
                </c:pt>
                <c:pt idx="74">
                  <c:v>6085.292608673885</c:v>
                </c:pt>
                <c:pt idx="75">
                  <c:v>6102.496560385912</c:v>
                </c:pt>
                <c:pt idx="76">
                  <c:v>6132.529131823613</c:v>
                </c:pt>
                <c:pt idx="77">
                  <c:v>6161.153265006842</c:v>
                </c:pt>
                <c:pt idx="78">
                  <c:v>6185.914787616</c:v>
                </c:pt>
                <c:pt idx="79">
                  <c:v>6227.157837484816</c:v>
                </c:pt>
                <c:pt idx="80">
                  <c:v>6252.399033648708</c:v>
                </c:pt>
                <c:pt idx="81">
                  <c:v>6266.248684199976</c:v>
                </c:pt>
                <c:pt idx="82">
                  <c:v>6297.421182741831</c:v>
                </c:pt>
                <c:pt idx="83">
                  <c:v>6314.909733287705</c:v>
                </c:pt>
                <c:pt idx="84">
                  <c:v>6337.317096699174</c:v>
                </c:pt>
                <c:pt idx="85">
                  <c:v>6363.364734118227</c:v>
                </c:pt>
                <c:pt idx="86">
                  <c:v>6379.659541663273</c:v>
                </c:pt>
                <c:pt idx="87">
                  <c:v>6408.245491987124</c:v>
                </c:pt>
                <c:pt idx="88">
                  <c:v>6431.83115335608</c:v>
                </c:pt>
                <c:pt idx="89">
                  <c:v>6449.544588189341</c:v>
                </c:pt>
                <c:pt idx="90">
                  <c:v>6474.921986153894</c:v>
                </c:pt>
                <c:pt idx="91">
                  <c:v>6494.354629668842</c:v>
                </c:pt>
                <c:pt idx="92">
                  <c:v>6516.917915489053</c:v>
                </c:pt>
                <c:pt idx="93">
                  <c:v>6535.0271516905</c:v>
                </c:pt>
                <c:pt idx="94">
                  <c:v>6555.992139606816</c:v>
                </c:pt>
                <c:pt idx="95">
                  <c:v>6600.157234027778</c:v>
                </c:pt>
                <c:pt idx="96">
                  <c:v>6625.098316650931</c:v>
                </c:pt>
                <c:pt idx="97">
                  <c:v>6646.296405490216</c:v>
                </c:pt>
                <c:pt idx="98">
                  <c:v>6660.640968156827</c:v>
                </c:pt>
                <c:pt idx="99">
                  <c:v>6677.670229058433</c:v>
                </c:pt>
                <c:pt idx="100">
                  <c:v>6700.922608077273</c:v>
                </c:pt>
                <c:pt idx="101">
                  <c:v>6725.408003930149</c:v>
                </c:pt>
                <c:pt idx="102">
                  <c:v>6758.9371100134</c:v>
                </c:pt>
                <c:pt idx="103">
                  <c:v>6775.17696858057</c:v>
                </c:pt>
                <c:pt idx="104">
                  <c:v>6780.244338208329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values'!$AA$3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benefit values'!$X$4:$X$108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values'!$AA$4:$AA$108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4268.403324120824</c:v>
                </c:pt>
                <c:pt idx="8">
                  <c:v>4653.80757802862</c:v>
                </c:pt>
                <c:pt idx="9">
                  <c:v>4445.008368271616</c:v>
                </c:pt>
                <c:pt idx="10">
                  <c:v>4743.950687185427</c:v>
                </c:pt>
                <c:pt idx="11">
                  <c:v>4547.013386930661</c:v>
                </c:pt>
                <c:pt idx="12">
                  <c:v>4937.273056842087</c:v>
                </c:pt>
                <c:pt idx="13">
                  <c:v>4635.601242355885</c:v>
                </c:pt>
                <c:pt idx="14">
                  <c:v>4575.593687689273</c:v>
                </c:pt>
                <c:pt idx="15">
                  <c:v>4546.369529132293</c:v>
                </c:pt>
                <c:pt idx="16">
                  <c:v>4617.452272165312</c:v>
                </c:pt>
                <c:pt idx="17">
                  <c:v>4648.845030652724</c:v>
                </c:pt>
                <c:pt idx="18">
                  <c:v>4675.183818124266</c:v>
                </c:pt>
                <c:pt idx="19">
                  <c:v>4711.471839686964</c:v>
                </c:pt>
                <c:pt idx="20">
                  <c:v>4734.268067770066</c:v>
                </c:pt>
                <c:pt idx="21">
                  <c:v>4763.101925428642</c:v>
                </c:pt>
                <c:pt idx="22">
                  <c:v>4788.987239417927</c:v>
                </c:pt>
                <c:pt idx="23">
                  <c:v>4816.121625946561</c:v>
                </c:pt>
                <c:pt idx="24">
                  <c:v>4850.034790133341</c:v>
                </c:pt>
                <c:pt idx="25">
                  <c:v>4878.66853029394</c:v>
                </c:pt>
                <c:pt idx="26">
                  <c:v>4908.181452396321</c:v>
                </c:pt>
                <c:pt idx="27">
                  <c:v>4939.097736698506</c:v>
                </c:pt>
                <c:pt idx="28">
                  <c:v>4978.742037897732</c:v>
                </c:pt>
                <c:pt idx="29">
                  <c:v>5003.230989591611</c:v>
                </c:pt>
                <c:pt idx="30">
                  <c:v>5018.945262454952</c:v>
                </c:pt>
                <c:pt idx="31">
                  <c:v>5052.88554490493</c:v>
                </c:pt>
                <c:pt idx="32">
                  <c:v>5078.282748352242</c:v>
                </c:pt>
                <c:pt idx="33">
                  <c:v>5112.560830983545</c:v>
                </c:pt>
                <c:pt idx="34">
                  <c:v>5134.232778996225</c:v>
                </c:pt>
                <c:pt idx="35">
                  <c:v>5165.383775607577</c:v>
                </c:pt>
                <c:pt idx="36">
                  <c:v>5198.789164347304</c:v>
                </c:pt>
                <c:pt idx="37">
                  <c:v>5229.63231657688</c:v>
                </c:pt>
                <c:pt idx="38">
                  <c:v>5267.715798401027</c:v>
                </c:pt>
                <c:pt idx="39">
                  <c:v>5299.748657621948</c:v>
                </c:pt>
                <c:pt idx="40">
                  <c:v>5335.329476918266</c:v>
                </c:pt>
                <c:pt idx="41">
                  <c:v>5379.786720013281</c:v>
                </c:pt>
                <c:pt idx="42">
                  <c:v>5408.834483053561</c:v>
                </c:pt>
                <c:pt idx="43">
                  <c:v>5420.40266703388</c:v>
                </c:pt>
                <c:pt idx="44">
                  <c:v>5460.908976487648</c:v>
                </c:pt>
                <c:pt idx="45">
                  <c:v>5497.279218346024</c:v>
                </c:pt>
                <c:pt idx="46">
                  <c:v>5515.7136375019</c:v>
                </c:pt>
                <c:pt idx="47">
                  <c:v>5540.353719789226</c:v>
                </c:pt>
                <c:pt idx="48">
                  <c:v>5558.52643065314</c:v>
                </c:pt>
                <c:pt idx="49">
                  <c:v>5595.688501096143</c:v>
                </c:pt>
                <c:pt idx="50">
                  <c:v>5622.984917906086</c:v>
                </c:pt>
                <c:pt idx="51">
                  <c:v>5651.550060588478</c:v>
                </c:pt>
                <c:pt idx="52">
                  <c:v>5676.073798512791</c:v>
                </c:pt>
                <c:pt idx="53">
                  <c:v>5718.848156922148</c:v>
                </c:pt>
                <c:pt idx="54">
                  <c:v>5744.433749590311</c:v>
                </c:pt>
                <c:pt idx="55">
                  <c:v>5772.035872424265</c:v>
                </c:pt>
                <c:pt idx="56">
                  <c:v>5800.85161051563</c:v>
                </c:pt>
                <c:pt idx="57">
                  <c:v>5833.665481220792</c:v>
                </c:pt>
                <c:pt idx="58">
                  <c:v>5861.423218909237</c:v>
                </c:pt>
                <c:pt idx="59">
                  <c:v>5903.361929360264</c:v>
                </c:pt>
                <c:pt idx="60">
                  <c:v>5921.378363150576</c:v>
                </c:pt>
                <c:pt idx="61">
                  <c:v>5945.295465945137</c:v>
                </c:pt>
                <c:pt idx="62">
                  <c:v>5996.32643704661</c:v>
                </c:pt>
                <c:pt idx="63">
                  <c:v>6021.764405322375</c:v>
                </c:pt>
                <c:pt idx="64">
                  <c:v>6051.761763924228</c:v>
                </c:pt>
                <c:pt idx="65">
                  <c:v>6086.988476718209</c:v>
                </c:pt>
                <c:pt idx="66">
                  <c:v>6109.025033323663</c:v>
                </c:pt>
                <c:pt idx="67">
                  <c:v>6147.366245374404</c:v>
                </c:pt>
                <c:pt idx="68">
                  <c:v>6173.67623588892</c:v>
                </c:pt>
                <c:pt idx="69">
                  <c:v>6212.595832769336</c:v>
                </c:pt>
                <c:pt idx="70">
                  <c:v>6253.870647307486</c:v>
                </c:pt>
                <c:pt idx="71">
                  <c:v>6266.58325120292</c:v>
                </c:pt>
                <c:pt idx="72">
                  <c:v>6300.806043704203</c:v>
                </c:pt>
                <c:pt idx="73">
                  <c:v>6323.563565809171</c:v>
                </c:pt>
                <c:pt idx="74">
                  <c:v>6349.897310185901</c:v>
                </c:pt>
                <c:pt idx="75">
                  <c:v>6382.055352173089</c:v>
                </c:pt>
                <c:pt idx="76">
                  <c:v>6419.8773971002</c:v>
                </c:pt>
                <c:pt idx="77">
                  <c:v>6438.828823435702</c:v>
                </c:pt>
                <c:pt idx="78">
                  <c:v>6475.375066968238</c:v>
                </c:pt>
                <c:pt idx="79">
                  <c:v>6530.5015718598</c:v>
                </c:pt>
                <c:pt idx="80">
                  <c:v>6561.187282425331</c:v>
                </c:pt>
                <c:pt idx="81">
                  <c:v>6596.567999635762</c:v>
                </c:pt>
                <c:pt idx="82">
                  <c:v>6638.91727239574</c:v>
                </c:pt>
                <c:pt idx="83">
                  <c:v>6656.7891917201</c:v>
                </c:pt>
                <c:pt idx="84">
                  <c:v>6680.713404440111</c:v>
                </c:pt>
                <c:pt idx="85">
                  <c:v>6718.686448619265</c:v>
                </c:pt>
                <c:pt idx="86">
                  <c:v>6745.63110363466</c:v>
                </c:pt>
                <c:pt idx="87">
                  <c:v>6778.617514018698</c:v>
                </c:pt>
                <c:pt idx="88">
                  <c:v>6791.453777582205</c:v>
                </c:pt>
                <c:pt idx="89">
                  <c:v>6813.25177629178</c:v>
                </c:pt>
                <c:pt idx="90">
                  <c:v>6832.52500626339</c:v>
                </c:pt>
                <c:pt idx="91">
                  <c:v>6853.300623334463</c:v>
                </c:pt>
                <c:pt idx="92">
                  <c:v>6870.253064040685</c:v>
                </c:pt>
                <c:pt idx="93">
                  <c:v>6883.222075235294</c:v>
                </c:pt>
                <c:pt idx="94">
                  <c:v>6919.491925618557</c:v>
                </c:pt>
                <c:pt idx="95">
                  <c:v>6952.43586222008</c:v>
                </c:pt>
                <c:pt idx="96">
                  <c:v>6993.14837951323</c:v>
                </c:pt>
                <c:pt idx="97">
                  <c:v>7015.664086610494</c:v>
                </c:pt>
                <c:pt idx="98">
                  <c:v>7024.715455474361</c:v>
                </c:pt>
                <c:pt idx="99">
                  <c:v>7044.008226850395</c:v>
                </c:pt>
                <c:pt idx="100">
                  <c:v>7068.693661834947</c:v>
                </c:pt>
                <c:pt idx="101">
                  <c:v>7102.718265976395</c:v>
                </c:pt>
                <c:pt idx="102">
                  <c:v>7136.983371766591</c:v>
                </c:pt>
                <c:pt idx="103">
                  <c:v>7156.407623056404</c:v>
                </c:pt>
                <c:pt idx="104">
                  <c:v>7169.867107413645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values'!$AB$4:$AB$108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3305.166293756231</c:v>
                </c:pt>
                <c:pt idx="10">
                  <c:v>3496.972332734477</c:v>
                </c:pt>
                <c:pt idx="11">
                  <c:v>3322.041265759746</c:v>
                </c:pt>
                <c:pt idx="12">
                  <c:v>3594.62330745039</c:v>
                </c:pt>
                <c:pt idx="13">
                  <c:v>3381.033393960764</c:v>
                </c:pt>
                <c:pt idx="14">
                  <c:v>3321.534190417088</c:v>
                </c:pt>
                <c:pt idx="15">
                  <c:v>3290.686665763332</c:v>
                </c:pt>
                <c:pt idx="16">
                  <c:v>3334.322253241902</c:v>
                </c:pt>
                <c:pt idx="17">
                  <c:v>3333.052909641928</c:v>
                </c:pt>
                <c:pt idx="18">
                  <c:v>3344.831589639708</c:v>
                </c:pt>
                <c:pt idx="19">
                  <c:v>3334.907545265096</c:v>
                </c:pt>
                <c:pt idx="20">
                  <c:v>3339.977514999783</c:v>
                </c:pt>
                <c:pt idx="21">
                  <c:v>3359.973248960235</c:v>
                </c:pt>
                <c:pt idx="22">
                  <c:v>3377.663076678934</c:v>
                </c:pt>
                <c:pt idx="23">
                  <c:v>3400.389920859065</c:v>
                </c:pt>
                <c:pt idx="24">
                  <c:v>3415.311444429672</c:v>
                </c:pt>
                <c:pt idx="25">
                  <c:v>3424.463044886561</c:v>
                </c:pt>
                <c:pt idx="26">
                  <c:v>3434.461795483872</c:v>
                </c:pt>
                <c:pt idx="27">
                  <c:v>3445.112350222087</c:v>
                </c:pt>
                <c:pt idx="28">
                  <c:v>3451.987467376134</c:v>
                </c:pt>
                <c:pt idx="29">
                  <c:v>3468.81933927781</c:v>
                </c:pt>
                <c:pt idx="30">
                  <c:v>3488.05223059107</c:v>
                </c:pt>
                <c:pt idx="31">
                  <c:v>3493.973163715777</c:v>
                </c:pt>
                <c:pt idx="32">
                  <c:v>3505.663297306238</c:v>
                </c:pt>
                <c:pt idx="33">
                  <c:v>3519.42521119391</c:v>
                </c:pt>
                <c:pt idx="34">
                  <c:v>3533.643700553927</c:v>
                </c:pt>
                <c:pt idx="35">
                  <c:v>3543.60138531039</c:v>
                </c:pt>
                <c:pt idx="36">
                  <c:v>3570.522265702332</c:v>
                </c:pt>
                <c:pt idx="37">
                  <c:v>3582.997797364862</c:v>
                </c:pt>
                <c:pt idx="38">
                  <c:v>3598.283906157441</c:v>
                </c:pt>
                <c:pt idx="39">
                  <c:v>3596.255633332943</c:v>
                </c:pt>
                <c:pt idx="40">
                  <c:v>3604.246067148918</c:v>
                </c:pt>
                <c:pt idx="41">
                  <c:v>3608.876509309242</c:v>
                </c:pt>
                <c:pt idx="42">
                  <c:v>3630.240838573896</c:v>
                </c:pt>
                <c:pt idx="43">
                  <c:v>3654.553818485591</c:v>
                </c:pt>
                <c:pt idx="44">
                  <c:v>3665.310108488683</c:v>
                </c:pt>
                <c:pt idx="45">
                  <c:v>3683.141388572414</c:v>
                </c:pt>
                <c:pt idx="46">
                  <c:v>3707.998138002413</c:v>
                </c:pt>
                <c:pt idx="47">
                  <c:v>3721.810685988753</c:v>
                </c:pt>
                <c:pt idx="48">
                  <c:v>3743.86779592722</c:v>
                </c:pt>
                <c:pt idx="49">
                  <c:v>3759.077889585687</c:v>
                </c:pt>
                <c:pt idx="50">
                  <c:v>3774.932338189128</c:v>
                </c:pt>
                <c:pt idx="51">
                  <c:v>3793.133254887592</c:v>
                </c:pt>
                <c:pt idx="52">
                  <c:v>3797.324405463487</c:v>
                </c:pt>
                <c:pt idx="53">
                  <c:v>3804.747065322384</c:v>
                </c:pt>
                <c:pt idx="54">
                  <c:v>3825.403583836735</c:v>
                </c:pt>
                <c:pt idx="55">
                  <c:v>3847.780247861397</c:v>
                </c:pt>
                <c:pt idx="56">
                  <c:v>3871.287897699348</c:v>
                </c:pt>
                <c:pt idx="57">
                  <c:v>3881.6705845167</c:v>
                </c:pt>
                <c:pt idx="58">
                  <c:v>3899.460414861097</c:v>
                </c:pt>
                <c:pt idx="59">
                  <c:v>3924.738844806403</c:v>
                </c:pt>
                <c:pt idx="60">
                  <c:v>3941.808845049094</c:v>
                </c:pt>
                <c:pt idx="61">
                  <c:v>3945.507944299016</c:v>
                </c:pt>
                <c:pt idx="62">
                  <c:v>3983.682565654028</c:v>
                </c:pt>
                <c:pt idx="63">
                  <c:v>4002.449776264684</c:v>
                </c:pt>
                <c:pt idx="64">
                  <c:v>4027.772774424484</c:v>
                </c:pt>
                <c:pt idx="65">
                  <c:v>4042.637774859984</c:v>
                </c:pt>
                <c:pt idx="66">
                  <c:v>4070.001454919436</c:v>
                </c:pt>
                <c:pt idx="67">
                  <c:v>4068.10460748099</c:v>
                </c:pt>
                <c:pt idx="68">
                  <c:v>4088.885348171661</c:v>
                </c:pt>
                <c:pt idx="69">
                  <c:v>4096.322233984566</c:v>
                </c:pt>
                <c:pt idx="70">
                  <c:v>4111.35137905994</c:v>
                </c:pt>
                <c:pt idx="71">
                  <c:v>4129.1127376084</c:v>
                </c:pt>
                <c:pt idx="72">
                  <c:v>4147.042441431316</c:v>
                </c:pt>
                <c:pt idx="73">
                  <c:v>4157.264296610856</c:v>
                </c:pt>
                <c:pt idx="74">
                  <c:v>4172.397035262833</c:v>
                </c:pt>
                <c:pt idx="75">
                  <c:v>4176.048228205747</c:v>
                </c:pt>
                <c:pt idx="76">
                  <c:v>4194.369504925096</c:v>
                </c:pt>
                <c:pt idx="77">
                  <c:v>4207.714909690655</c:v>
                </c:pt>
                <c:pt idx="78">
                  <c:v>4224.669204702326</c:v>
                </c:pt>
                <c:pt idx="79">
                  <c:v>4237.296323150028</c:v>
                </c:pt>
                <c:pt idx="80">
                  <c:v>4264.430102384108</c:v>
                </c:pt>
                <c:pt idx="81">
                  <c:v>4286.285096973843</c:v>
                </c:pt>
                <c:pt idx="82">
                  <c:v>4300.385340040275</c:v>
                </c:pt>
                <c:pt idx="83">
                  <c:v>4327.248669850616</c:v>
                </c:pt>
                <c:pt idx="84">
                  <c:v>4342.855289016744</c:v>
                </c:pt>
                <c:pt idx="85">
                  <c:v>4354.141660744392</c:v>
                </c:pt>
                <c:pt idx="86">
                  <c:v>4355.757416580178</c:v>
                </c:pt>
                <c:pt idx="87">
                  <c:v>4369.95370856587</c:v>
                </c:pt>
                <c:pt idx="88">
                  <c:v>4396.64027170819</c:v>
                </c:pt>
                <c:pt idx="89">
                  <c:v>4405.930167477658</c:v>
                </c:pt>
                <c:pt idx="90">
                  <c:v>4417.77367668279</c:v>
                </c:pt>
                <c:pt idx="91">
                  <c:v>4435.652362335317</c:v>
                </c:pt>
                <c:pt idx="92">
                  <c:v>4454.429764531877</c:v>
                </c:pt>
                <c:pt idx="93">
                  <c:v>4461.146358852626</c:v>
                </c:pt>
                <c:pt idx="94">
                  <c:v>4469.997493319808</c:v>
                </c:pt>
                <c:pt idx="95">
                  <c:v>4489.534882744109</c:v>
                </c:pt>
                <c:pt idx="96">
                  <c:v>4503.802583580924</c:v>
                </c:pt>
                <c:pt idx="97">
                  <c:v>4521.882308959424</c:v>
                </c:pt>
                <c:pt idx="98">
                  <c:v>4549.029836800136</c:v>
                </c:pt>
                <c:pt idx="99">
                  <c:v>4571.834954355541</c:v>
                </c:pt>
                <c:pt idx="100">
                  <c:v>4579.10618683403</c:v>
                </c:pt>
                <c:pt idx="101">
                  <c:v>4599.416668129413</c:v>
                </c:pt>
                <c:pt idx="102">
                  <c:v>4623.123705830935</c:v>
                </c:pt>
                <c:pt idx="103">
                  <c:v>4630.398288047367</c:v>
                </c:pt>
                <c:pt idx="104">
                  <c:v>4647.123371114491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values'!$AC$3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benefit values'!$X$4:$X$108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values'!$AC$4:$AC$108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2366.322824332478</c:v>
                </c:pt>
                <c:pt idx="10">
                  <c:v>2507.597724092606</c:v>
                </c:pt>
                <c:pt idx="11">
                  <c:v>2402.328303070906</c:v>
                </c:pt>
                <c:pt idx="12">
                  <c:v>2595.910012957462</c:v>
                </c:pt>
                <c:pt idx="13">
                  <c:v>2414.902216697163</c:v>
                </c:pt>
                <c:pt idx="14">
                  <c:v>2378.494959030847</c:v>
                </c:pt>
                <c:pt idx="15">
                  <c:v>2354.234566259544</c:v>
                </c:pt>
                <c:pt idx="16">
                  <c:v>2352.112958969727</c:v>
                </c:pt>
                <c:pt idx="17">
                  <c:v>2356.508629641307</c:v>
                </c:pt>
                <c:pt idx="18">
                  <c:v>2360.911866457605</c:v>
                </c:pt>
                <c:pt idx="19">
                  <c:v>2365.323300392982</c:v>
                </c:pt>
                <c:pt idx="20">
                  <c:v>2417.794876360935</c:v>
                </c:pt>
                <c:pt idx="21">
                  <c:v>2816.372835177426</c:v>
                </c:pt>
                <c:pt idx="22">
                  <c:v>2844.182070118123</c:v>
                </c:pt>
                <c:pt idx="23">
                  <c:v>2871.311014492505</c:v>
                </c:pt>
                <c:pt idx="24">
                  <c:v>2908.711050057895</c:v>
                </c:pt>
                <c:pt idx="25">
                  <c:v>2944.582516449446</c:v>
                </c:pt>
                <c:pt idx="26">
                  <c:v>2975.821566620641</c:v>
                </c:pt>
                <c:pt idx="27">
                  <c:v>3001.129952590013</c:v>
                </c:pt>
                <c:pt idx="28">
                  <c:v>3006.7378358228</c:v>
                </c:pt>
                <c:pt idx="29">
                  <c:v>3012.355760999847</c:v>
                </c:pt>
                <c:pt idx="30">
                  <c:v>3017.981960470863</c:v>
                </c:pt>
                <c:pt idx="31">
                  <c:v>3023.618219760987</c:v>
                </c:pt>
                <c:pt idx="32">
                  <c:v>3029.262055637144</c:v>
                </c:pt>
                <c:pt idx="33">
                  <c:v>3034.918630552462</c:v>
                </c:pt>
                <c:pt idx="34">
                  <c:v>3040.587945783945</c:v>
                </c:pt>
                <c:pt idx="35">
                  <c:v>3046.269775870984</c:v>
                </c:pt>
                <c:pt idx="36">
                  <c:v>3051.55354722709</c:v>
                </c:pt>
                <c:pt idx="37">
                  <c:v>3057.254822464417</c:v>
                </c:pt>
                <c:pt idx="38">
                  <c:v>3062.964519202423</c:v>
                </c:pt>
                <c:pt idx="39">
                  <c:v>3068.685091393071</c:v>
                </c:pt>
                <c:pt idx="40">
                  <c:v>3074.41840703676</c:v>
                </c:pt>
                <c:pt idx="41">
                  <c:v>3080.15628880106</c:v>
                </c:pt>
                <c:pt idx="42">
                  <c:v>3085.909140158005</c:v>
                </c:pt>
                <c:pt idx="43">
                  <c:v>3091.675374640464</c:v>
                </c:pt>
                <c:pt idx="44">
                  <c:v>3097.444853635876</c:v>
                </c:pt>
                <c:pt idx="45">
                  <c:v>3103.232059406502</c:v>
                </c:pt>
                <c:pt idx="46">
                  <c:v>3109.023101453746</c:v>
                </c:pt>
                <c:pt idx="47">
                  <c:v>3114.825367912674</c:v>
                </c:pt>
                <c:pt idx="48">
                  <c:v>3120.63404219369</c:v>
                </c:pt>
                <c:pt idx="49">
                  <c:v>3126.451742171735</c:v>
                </c:pt>
                <c:pt idx="50">
                  <c:v>3132.291454304328</c:v>
                </c:pt>
                <c:pt idx="51">
                  <c:v>3138.137231476618</c:v>
                </c:pt>
                <c:pt idx="52">
                  <c:v>3143.996591540671</c:v>
                </c:pt>
                <c:pt idx="53">
                  <c:v>3149.866475376457</c:v>
                </c:pt>
                <c:pt idx="54">
                  <c:v>3155.743975184988</c:v>
                </c:pt>
                <c:pt idx="55">
                  <c:v>3161.627789125965</c:v>
                </c:pt>
                <c:pt idx="56">
                  <c:v>3167.526992121182</c:v>
                </c:pt>
                <c:pt idx="57">
                  <c:v>3173.430549417746</c:v>
                </c:pt>
                <c:pt idx="58">
                  <c:v>3179.348971586089</c:v>
                </c:pt>
                <c:pt idx="59">
                  <c:v>3185.28353811481</c:v>
                </c:pt>
                <c:pt idx="60">
                  <c:v>3191.220787735964</c:v>
                </c:pt>
                <c:pt idx="61">
                  <c:v>3192.58629710021</c:v>
                </c:pt>
                <c:pt idx="62">
                  <c:v>3199.001148326027</c:v>
                </c:pt>
                <c:pt idx="63">
                  <c:v>3204.920907336991</c:v>
                </c:pt>
                <c:pt idx="64">
                  <c:v>3210.859040839858</c:v>
                </c:pt>
                <c:pt idx="65">
                  <c:v>3216.792967701392</c:v>
                </c:pt>
                <c:pt idx="66">
                  <c:v>3222.732383645834</c:v>
                </c:pt>
                <c:pt idx="67">
                  <c:v>3228.701192365858</c:v>
                </c:pt>
                <c:pt idx="68">
                  <c:v>3234.672696865568</c:v>
                </c:pt>
                <c:pt idx="69">
                  <c:v>3240.626917204155</c:v>
                </c:pt>
                <c:pt idx="70">
                  <c:v>3246.607639706532</c:v>
                </c:pt>
                <c:pt idx="71">
                  <c:v>3252.587716930587</c:v>
                </c:pt>
                <c:pt idx="72">
                  <c:v>3258.588050856497</c:v>
                </c:pt>
                <c:pt idx="73">
                  <c:v>3262.615798525563</c:v>
                </c:pt>
                <c:pt idx="74">
                  <c:v>3266.564535863351</c:v>
                </c:pt>
                <c:pt idx="75">
                  <c:v>3270.328496737864</c:v>
                </c:pt>
                <c:pt idx="76">
                  <c:v>3276.212680137133</c:v>
                </c:pt>
                <c:pt idx="77">
                  <c:v>3282.119184141794</c:v>
                </c:pt>
                <c:pt idx="78">
                  <c:v>3286.519545900558</c:v>
                </c:pt>
                <c:pt idx="79">
                  <c:v>3292.453867828776</c:v>
                </c:pt>
                <c:pt idx="80">
                  <c:v>3298.375850258402</c:v>
                </c:pt>
                <c:pt idx="81">
                  <c:v>3304.16918722584</c:v>
                </c:pt>
                <c:pt idx="82">
                  <c:v>3310.189040966596</c:v>
                </c:pt>
                <c:pt idx="83">
                  <c:v>3316.075894047037</c:v>
                </c:pt>
                <c:pt idx="84">
                  <c:v>3322.174508479168</c:v>
                </c:pt>
                <c:pt idx="85">
                  <c:v>3328.188875395472</c:v>
                </c:pt>
                <c:pt idx="86">
                  <c:v>3332.752162168385</c:v>
                </c:pt>
                <c:pt idx="87">
                  <c:v>3338.687993522384</c:v>
                </c:pt>
                <c:pt idx="88">
                  <c:v>3344.5847954582</c:v>
                </c:pt>
                <c:pt idx="89">
                  <c:v>3350.582976066817</c:v>
                </c:pt>
                <c:pt idx="90">
                  <c:v>3354.511212533944</c:v>
                </c:pt>
                <c:pt idx="91">
                  <c:v>3360.317367718674</c:v>
                </c:pt>
                <c:pt idx="92">
                  <c:v>3362.397507221722</c:v>
                </c:pt>
                <c:pt idx="93">
                  <c:v>3370.263241838305</c:v>
                </c:pt>
                <c:pt idx="94">
                  <c:v>3376.104472551992</c:v>
                </c:pt>
                <c:pt idx="95">
                  <c:v>3381.90230885509</c:v>
                </c:pt>
                <c:pt idx="96">
                  <c:v>3387.813334616384</c:v>
                </c:pt>
                <c:pt idx="97">
                  <c:v>3393.521780494298</c:v>
                </c:pt>
                <c:pt idx="98">
                  <c:v>3402.756641361601</c:v>
                </c:pt>
                <c:pt idx="99">
                  <c:v>3408.659294138927</c:v>
                </c:pt>
                <c:pt idx="100">
                  <c:v>3413.816144559253</c:v>
                </c:pt>
                <c:pt idx="101">
                  <c:v>3419.700884802961</c:v>
                </c:pt>
                <c:pt idx="102">
                  <c:v>3428.087937046046</c:v>
                </c:pt>
                <c:pt idx="103">
                  <c:v>3434.138918240671</c:v>
                </c:pt>
                <c:pt idx="104">
                  <c:v>3440.222598942719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57960"/>
        <c:axId val="-2076754952"/>
      </c:lineChart>
      <c:lineChart>
        <c:grouping val="standard"/>
        <c:varyColors val="0"/>
        <c:ser>
          <c:idx val="6"/>
          <c:order val="5"/>
          <c:tx>
            <c:strRef>
              <c:f>'Retirement benefit values'!$AH$3</c:f>
              <c:strCache>
                <c:ptCount val="1"/>
                <c:pt idx="0">
                  <c:v>Median pension to labour income ratio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'Retirement benefit values'!$AH$4:$AH$108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48872"/>
        <c:axId val="-2076751912"/>
      </c:lineChart>
      <c:catAx>
        <c:axId val="-207675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6754952"/>
        <c:crosses val="autoZero"/>
        <c:auto val="1"/>
        <c:lblAlgn val="ctr"/>
        <c:lblOffset val="100"/>
        <c:noMultiLvlLbl val="0"/>
      </c:catAx>
      <c:valAx>
        <c:axId val="-2076754952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6757960"/>
        <c:crosses val="autoZero"/>
        <c:crossBetween val="between"/>
      </c:valAx>
      <c:valAx>
        <c:axId val="-2076751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6748872"/>
        <c:crosses val="max"/>
        <c:crossBetween val="between"/>
      </c:valAx>
      <c:catAx>
        <c:axId val="-207674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67519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29671666516971"/>
          <c:y val="0.0175849564857024"/>
          <c:w val="0.260188916499506"/>
          <c:h val="0.90068535018649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3981128125855"/>
          <c:y val="0.0138999205718824"/>
          <c:w val="0.913856147582779"/>
          <c:h val="0.64283411406378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values'!$I$3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values'!$I$4:$I$108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6105.02566905231</c:v>
                </c:pt>
                <c:pt idx="10">
                  <c:v>6074.997128527892</c:v>
                </c:pt>
                <c:pt idx="11">
                  <c:v>6244.994905647174</c:v>
                </c:pt>
                <c:pt idx="12">
                  <c:v>6233.183637970254</c:v>
                </c:pt>
                <c:pt idx="13">
                  <c:v>6163.593108643313</c:v>
                </c:pt>
                <c:pt idx="14">
                  <c:v>6125.28233254177</c:v>
                </c:pt>
                <c:pt idx="15">
                  <c:v>6184.399806655065</c:v>
                </c:pt>
                <c:pt idx="16">
                  <c:v>6192.656383736312</c:v>
                </c:pt>
                <c:pt idx="17">
                  <c:v>6201.675845007072</c:v>
                </c:pt>
                <c:pt idx="18">
                  <c:v>6189.774896786314</c:v>
                </c:pt>
                <c:pt idx="19">
                  <c:v>6225.44876660516</c:v>
                </c:pt>
                <c:pt idx="20">
                  <c:v>6195.370486456496</c:v>
                </c:pt>
                <c:pt idx="21">
                  <c:v>6172.676515249632</c:v>
                </c:pt>
                <c:pt idx="22">
                  <c:v>6127.382486692391</c:v>
                </c:pt>
                <c:pt idx="23">
                  <c:v>6119.254041159693</c:v>
                </c:pt>
                <c:pt idx="24">
                  <c:v>6137.947158203965</c:v>
                </c:pt>
                <c:pt idx="25">
                  <c:v>6127.592743846702</c:v>
                </c:pt>
                <c:pt idx="26">
                  <c:v>6124.835972675854</c:v>
                </c:pt>
                <c:pt idx="27">
                  <c:v>6114.796912922202</c:v>
                </c:pt>
                <c:pt idx="28">
                  <c:v>6105.088507109298</c:v>
                </c:pt>
                <c:pt idx="29">
                  <c:v>6116.769243527842</c:v>
                </c:pt>
                <c:pt idx="30">
                  <c:v>6120.358975881854</c:v>
                </c:pt>
                <c:pt idx="31">
                  <c:v>6094.102820458526</c:v>
                </c:pt>
                <c:pt idx="32">
                  <c:v>6081.96443614194</c:v>
                </c:pt>
                <c:pt idx="33">
                  <c:v>6097.252014229271</c:v>
                </c:pt>
                <c:pt idx="34">
                  <c:v>6089.862697206666</c:v>
                </c:pt>
                <c:pt idx="35">
                  <c:v>6077.072344511167</c:v>
                </c:pt>
                <c:pt idx="36">
                  <c:v>6069.613774732986</c:v>
                </c:pt>
                <c:pt idx="37">
                  <c:v>6044.691993110532</c:v>
                </c:pt>
                <c:pt idx="38">
                  <c:v>6054.676466114441</c:v>
                </c:pt>
                <c:pt idx="39">
                  <c:v>6036.820689493968</c:v>
                </c:pt>
                <c:pt idx="40">
                  <c:v>6016.837497351629</c:v>
                </c:pt>
                <c:pt idx="41">
                  <c:v>6045.584688890928</c:v>
                </c:pt>
                <c:pt idx="42">
                  <c:v>6012.5632403116</c:v>
                </c:pt>
                <c:pt idx="43">
                  <c:v>6002.530726873976</c:v>
                </c:pt>
                <c:pt idx="44">
                  <c:v>6025.171828296176</c:v>
                </c:pt>
                <c:pt idx="45">
                  <c:v>5997.305536517672</c:v>
                </c:pt>
                <c:pt idx="46">
                  <c:v>6008.675314326138</c:v>
                </c:pt>
                <c:pt idx="47">
                  <c:v>5976.18282856466</c:v>
                </c:pt>
                <c:pt idx="48">
                  <c:v>6009.94490229208</c:v>
                </c:pt>
                <c:pt idx="49">
                  <c:v>6002.05047336747</c:v>
                </c:pt>
                <c:pt idx="50">
                  <c:v>6032.334054671021</c:v>
                </c:pt>
                <c:pt idx="51">
                  <c:v>6007.41443378465</c:v>
                </c:pt>
                <c:pt idx="52">
                  <c:v>5994.579515063744</c:v>
                </c:pt>
                <c:pt idx="53">
                  <c:v>6000.931820478183</c:v>
                </c:pt>
                <c:pt idx="54">
                  <c:v>5976.102347608205</c:v>
                </c:pt>
                <c:pt idx="55">
                  <c:v>5967.816388538513</c:v>
                </c:pt>
                <c:pt idx="56">
                  <c:v>5994.358964005515</c:v>
                </c:pt>
                <c:pt idx="57">
                  <c:v>5987.163178657403</c:v>
                </c:pt>
                <c:pt idx="58">
                  <c:v>5963.884126590023</c:v>
                </c:pt>
                <c:pt idx="59">
                  <c:v>5957.943284737622</c:v>
                </c:pt>
                <c:pt idx="60">
                  <c:v>5965.087819614359</c:v>
                </c:pt>
                <c:pt idx="61">
                  <c:v>5993.49527429308</c:v>
                </c:pt>
                <c:pt idx="62">
                  <c:v>5979.285357712681</c:v>
                </c:pt>
                <c:pt idx="63">
                  <c:v>5965.791071097504</c:v>
                </c:pt>
                <c:pt idx="64">
                  <c:v>5975.2624444948</c:v>
                </c:pt>
                <c:pt idx="65">
                  <c:v>5963.276965564748</c:v>
                </c:pt>
                <c:pt idx="66">
                  <c:v>5959.297773100957</c:v>
                </c:pt>
                <c:pt idx="67">
                  <c:v>5953.533077380474</c:v>
                </c:pt>
                <c:pt idx="68">
                  <c:v>5940.498226964323</c:v>
                </c:pt>
                <c:pt idx="69">
                  <c:v>5949.007539961703</c:v>
                </c:pt>
                <c:pt idx="70">
                  <c:v>5938.730003196875</c:v>
                </c:pt>
                <c:pt idx="71">
                  <c:v>5907.502713393978</c:v>
                </c:pt>
                <c:pt idx="72">
                  <c:v>5912.372194466473</c:v>
                </c:pt>
                <c:pt idx="73">
                  <c:v>5911.266579637647</c:v>
                </c:pt>
                <c:pt idx="74">
                  <c:v>5923.244103541295</c:v>
                </c:pt>
                <c:pt idx="75">
                  <c:v>5896.944827990082</c:v>
                </c:pt>
                <c:pt idx="76">
                  <c:v>5899.829368528361</c:v>
                </c:pt>
                <c:pt idx="77">
                  <c:v>5897.512399927556</c:v>
                </c:pt>
                <c:pt idx="78">
                  <c:v>5898.975965925279</c:v>
                </c:pt>
                <c:pt idx="79">
                  <c:v>5874.094838907597</c:v>
                </c:pt>
                <c:pt idx="80">
                  <c:v>5889.952858352744</c:v>
                </c:pt>
                <c:pt idx="81">
                  <c:v>5889.307667872591</c:v>
                </c:pt>
                <c:pt idx="82">
                  <c:v>5862.331642193157</c:v>
                </c:pt>
                <c:pt idx="83">
                  <c:v>5860.161979175405</c:v>
                </c:pt>
                <c:pt idx="84">
                  <c:v>5859.071465494206</c:v>
                </c:pt>
                <c:pt idx="85">
                  <c:v>5863.870530590983</c:v>
                </c:pt>
                <c:pt idx="86">
                  <c:v>5855.255747313578</c:v>
                </c:pt>
                <c:pt idx="87">
                  <c:v>5845.228320335952</c:v>
                </c:pt>
                <c:pt idx="88">
                  <c:v>5828.175749927941</c:v>
                </c:pt>
                <c:pt idx="89">
                  <c:v>5821.59388116255</c:v>
                </c:pt>
                <c:pt idx="90">
                  <c:v>5819.345750403796</c:v>
                </c:pt>
                <c:pt idx="91">
                  <c:v>5821.87892321301</c:v>
                </c:pt>
                <c:pt idx="92">
                  <c:v>5810.943226651707</c:v>
                </c:pt>
                <c:pt idx="93">
                  <c:v>5819.402442748615</c:v>
                </c:pt>
                <c:pt idx="94">
                  <c:v>5797.757965065838</c:v>
                </c:pt>
                <c:pt idx="95">
                  <c:v>5788.229078522717</c:v>
                </c:pt>
                <c:pt idx="96">
                  <c:v>5779.754253570965</c:v>
                </c:pt>
                <c:pt idx="97">
                  <c:v>5752.223102503846</c:v>
                </c:pt>
                <c:pt idx="98">
                  <c:v>5765.668652738936</c:v>
                </c:pt>
                <c:pt idx="99">
                  <c:v>5741.4074354059</c:v>
                </c:pt>
                <c:pt idx="100">
                  <c:v>5737.612844313</c:v>
                </c:pt>
                <c:pt idx="101">
                  <c:v>5737.144014354922</c:v>
                </c:pt>
                <c:pt idx="102">
                  <c:v>5728.486792557267</c:v>
                </c:pt>
                <c:pt idx="103">
                  <c:v>5740.39820151542</c:v>
                </c:pt>
                <c:pt idx="104">
                  <c:v>5720.21799965466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ln w="38100" cmpd="dbl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3863.364292386343</c:v>
                </c:pt>
                <c:pt idx="8">
                  <c:v>4218.703394434412</c:v>
                </c:pt>
                <c:pt idx="9">
                  <c:v>4031.318730319267</c:v>
                </c:pt>
                <c:pt idx="10">
                  <c:v>4305.362303963347</c:v>
                </c:pt>
                <c:pt idx="11">
                  <c:v>4126.667319798866</c:v>
                </c:pt>
                <c:pt idx="12">
                  <c:v>4482.837350678945</c:v>
                </c:pt>
                <c:pt idx="13">
                  <c:v>4213.366749249496</c:v>
                </c:pt>
                <c:pt idx="14">
                  <c:v>4162.534189400174</c:v>
                </c:pt>
                <c:pt idx="15">
                  <c:v>4138.516519347496</c:v>
                </c:pt>
                <c:pt idx="16">
                  <c:v>4150.8049516819</c:v>
                </c:pt>
                <c:pt idx="17">
                  <c:v>4168.840269441153</c:v>
                </c:pt>
                <c:pt idx="18">
                  <c:v>4185.884921598607</c:v>
                </c:pt>
                <c:pt idx="19">
                  <c:v>4200.697488598134</c:v>
                </c:pt>
                <c:pt idx="20">
                  <c:v>4222.327293745465</c:v>
                </c:pt>
                <c:pt idx="21">
                  <c:v>4320.68838682549</c:v>
                </c:pt>
                <c:pt idx="22">
                  <c:v>4345.23674259292</c:v>
                </c:pt>
                <c:pt idx="23">
                  <c:v>4374.224383557691</c:v>
                </c:pt>
                <c:pt idx="24">
                  <c:v>4403.47767106194</c:v>
                </c:pt>
                <c:pt idx="25">
                  <c:v>4434.170547483965</c:v>
                </c:pt>
                <c:pt idx="26">
                  <c:v>4460.769798082624</c:v>
                </c:pt>
                <c:pt idx="27">
                  <c:v>4474.918666718893</c:v>
                </c:pt>
                <c:pt idx="28">
                  <c:v>4505.79476949902</c:v>
                </c:pt>
                <c:pt idx="29">
                  <c:v>4519.410746381039</c:v>
                </c:pt>
                <c:pt idx="30">
                  <c:v>4536.254856388726</c:v>
                </c:pt>
                <c:pt idx="31">
                  <c:v>4566.591359959138</c:v>
                </c:pt>
                <c:pt idx="32">
                  <c:v>4587.086506765748</c:v>
                </c:pt>
                <c:pt idx="33">
                  <c:v>4618.455232293268</c:v>
                </c:pt>
                <c:pt idx="34">
                  <c:v>4636.582121809486</c:v>
                </c:pt>
                <c:pt idx="35">
                  <c:v>4658.465630409927</c:v>
                </c:pt>
                <c:pt idx="36">
                  <c:v>4691.83527801404</c:v>
                </c:pt>
                <c:pt idx="37">
                  <c:v>4715.542953509621</c:v>
                </c:pt>
                <c:pt idx="38">
                  <c:v>4726.863378414776</c:v>
                </c:pt>
                <c:pt idx="39">
                  <c:v>4752.181898595071</c:v>
                </c:pt>
                <c:pt idx="40">
                  <c:v>4772.046977860898</c:v>
                </c:pt>
                <c:pt idx="41">
                  <c:v>4792.63206323373</c:v>
                </c:pt>
                <c:pt idx="42">
                  <c:v>4809.603898252015</c:v>
                </c:pt>
                <c:pt idx="43">
                  <c:v>4831.29145699749</c:v>
                </c:pt>
                <c:pt idx="44">
                  <c:v>4853.158142989362</c:v>
                </c:pt>
                <c:pt idx="45">
                  <c:v>4869.538483429575</c:v>
                </c:pt>
                <c:pt idx="46">
                  <c:v>4880.172286838275</c:v>
                </c:pt>
                <c:pt idx="47">
                  <c:v>4902.580148035537</c:v>
                </c:pt>
                <c:pt idx="48">
                  <c:v>4930.570934854911</c:v>
                </c:pt>
                <c:pt idx="49">
                  <c:v>4943.325677873051</c:v>
                </c:pt>
                <c:pt idx="50">
                  <c:v>4963.062623636242</c:v>
                </c:pt>
                <c:pt idx="51">
                  <c:v>4971.27456666156</c:v>
                </c:pt>
                <c:pt idx="52">
                  <c:v>4990.202816351395</c:v>
                </c:pt>
                <c:pt idx="53">
                  <c:v>5014.236256075623</c:v>
                </c:pt>
                <c:pt idx="54">
                  <c:v>5052.067358335777</c:v>
                </c:pt>
                <c:pt idx="55">
                  <c:v>5075.344673429782</c:v>
                </c:pt>
                <c:pt idx="56">
                  <c:v>5090.753182899789</c:v>
                </c:pt>
                <c:pt idx="57">
                  <c:v>5111.174576028318</c:v>
                </c:pt>
                <c:pt idx="58">
                  <c:v>5121.36200561556</c:v>
                </c:pt>
                <c:pt idx="59">
                  <c:v>5140.807404349817</c:v>
                </c:pt>
                <c:pt idx="60">
                  <c:v>5144.817784498426</c:v>
                </c:pt>
                <c:pt idx="61">
                  <c:v>5178.94192444622</c:v>
                </c:pt>
                <c:pt idx="62">
                  <c:v>5213.075754529474</c:v>
                </c:pt>
                <c:pt idx="63">
                  <c:v>5242.538536894988</c:v>
                </c:pt>
                <c:pt idx="64">
                  <c:v>5261.460510721314</c:v>
                </c:pt>
                <c:pt idx="65">
                  <c:v>5280.983341254133</c:v>
                </c:pt>
                <c:pt idx="66">
                  <c:v>5295.536258655473</c:v>
                </c:pt>
                <c:pt idx="67">
                  <c:v>5321.952823338026</c:v>
                </c:pt>
                <c:pt idx="68">
                  <c:v>5341.420965710807</c:v>
                </c:pt>
                <c:pt idx="69">
                  <c:v>5357.671483626011</c:v>
                </c:pt>
                <c:pt idx="70">
                  <c:v>5384.669302946595</c:v>
                </c:pt>
                <c:pt idx="71">
                  <c:v>5404.693630946945</c:v>
                </c:pt>
                <c:pt idx="72">
                  <c:v>5442.24138715961</c:v>
                </c:pt>
                <c:pt idx="73">
                  <c:v>5457.342249108874</c:v>
                </c:pt>
                <c:pt idx="74">
                  <c:v>5456.279512130898</c:v>
                </c:pt>
                <c:pt idx="75">
                  <c:v>5469.829927132682</c:v>
                </c:pt>
                <c:pt idx="76">
                  <c:v>5479.741835958564</c:v>
                </c:pt>
                <c:pt idx="77">
                  <c:v>5478.640344381507</c:v>
                </c:pt>
                <c:pt idx="78">
                  <c:v>5485.270496042201</c:v>
                </c:pt>
                <c:pt idx="79">
                  <c:v>5516.078085688705</c:v>
                </c:pt>
                <c:pt idx="80">
                  <c:v>5525.847550918862</c:v>
                </c:pt>
                <c:pt idx="81">
                  <c:v>5536.814413936529</c:v>
                </c:pt>
                <c:pt idx="82">
                  <c:v>5545.24907975372</c:v>
                </c:pt>
                <c:pt idx="83">
                  <c:v>5554.672210673674</c:v>
                </c:pt>
                <c:pt idx="84">
                  <c:v>5562.338483620421</c:v>
                </c:pt>
                <c:pt idx="85">
                  <c:v>5584.099184408247</c:v>
                </c:pt>
                <c:pt idx="86">
                  <c:v>5595.737358597871</c:v>
                </c:pt>
                <c:pt idx="87">
                  <c:v>5610.63252999169</c:v>
                </c:pt>
                <c:pt idx="88">
                  <c:v>5611.125083111977</c:v>
                </c:pt>
                <c:pt idx="89">
                  <c:v>5617.018394574796</c:v>
                </c:pt>
                <c:pt idx="90">
                  <c:v>5618.985609257283</c:v>
                </c:pt>
                <c:pt idx="91">
                  <c:v>5621.676621474303</c:v>
                </c:pt>
                <c:pt idx="92">
                  <c:v>5631.724396808562</c:v>
                </c:pt>
                <c:pt idx="93">
                  <c:v>5627.588205767412</c:v>
                </c:pt>
                <c:pt idx="94">
                  <c:v>5632.765402759526</c:v>
                </c:pt>
                <c:pt idx="95">
                  <c:v>5640.995452959806</c:v>
                </c:pt>
                <c:pt idx="96">
                  <c:v>5652.375470461535</c:v>
                </c:pt>
                <c:pt idx="97">
                  <c:v>5670.10966577742</c:v>
                </c:pt>
                <c:pt idx="98">
                  <c:v>5674.203907632591</c:v>
                </c:pt>
                <c:pt idx="99">
                  <c:v>5687.194943385683</c:v>
                </c:pt>
                <c:pt idx="100">
                  <c:v>5700.792518908204</c:v>
                </c:pt>
                <c:pt idx="101">
                  <c:v>5719.707693030764</c:v>
                </c:pt>
                <c:pt idx="102">
                  <c:v>5720.723725200455</c:v>
                </c:pt>
                <c:pt idx="103">
                  <c:v>5727.277813146897</c:v>
                </c:pt>
                <c:pt idx="104">
                  <c:v>5740.193387693975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values'!$K$4:$K$108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4268.403324120824</c:v>
                </c:pt>
                <c:pt idx="8">
                  <c:v>4653.80757802862</c:v>
                </c:pt>
                <c:pt idx="9">
                  <c:v>4445.008368271616</c:v>
                </c:pt>
                <c:pt idx="10">
                  <c:v>4743.950687185427</c:v>
                </c:pt>
                <c:pt idx="11">
                  <c:v>4547.013386930661</c:v>
                </c:pt>
                <c:pt idx="12">
                  <c:v>4937.273056842087</c:v>
                </c:pt>
                <c:pt idx="13">
                  <c:v>4635.601242355885</c:v>
                </c:pt>
                <c:pt idx="14">
                  <c:v>4575.593687689273</c:v>
                </c:pt>
                <c:pt idx="15">
                  <c:v>4546.369529132293</c:v>
                </c:pt>
                <c:pt idx="16">
                  <c:v>4560.010623794752</c:v>
                </c:pt>
                <c:pt idx="17">
                  <c:v>4582.893538297926</c:v>
                </c:pt>
                <c:pt idx="18">
                  <c:v>4600.785042473411</c:v>
                </c:pt>
                <c:pt idx="19">
                  <c:v>4628.440832935756</c:v>
                </c:pt>
                <c:pt idx="20">
                  <c:v>4642.717835254018</c:v>
                </c:pt>
                <c:pt idx="21">
                  <c:v>4663.075718138331</c:v>
                </c:pt>
                <c:pt idx="22">
                  <c:v>4679.80027945867</c:v>
                </c:pt>
                <c:pt idx="23">
                  <c:v>4697.996256351774</c:v>
                </c:pt>
                <c:pt idx="24">
                  <c:v>4722.84733610098</c:v>
                </c:pt>
                <c:pt idx="25">
                  <c:v>4742.368793713462</c:v>
                </c:pt>
                <c:pt idx="26">
                  <c:v>4762.525960164954</c:v>
                </c:pt>
                <c:pt idx="27">
                  <c:v>4779.304312369698</c:v>
                </c:pt>
                <c:pt idx="28">
                  <c:v>4804.345617691618</c:v>
                </c:pt>
                <c:pt idx="29">
                  <c:v>4809.483129918166</c:v>
                </c:pt>
                <c:pt idx="30">
                  <c:v>4826.859232592363</c:v>
                </c:pt>
                <c:pt idx="31">
                  <c:v>4856.08174503236</c:v>
                </c:pt>
                <c:pt idx="32">
                  <c:v>4878.144487422096</c:v>
                </c:pt>
                <c:pt idx="33">
                  <c:v>4904.397371168857</c:v>
                </c:pt>
                <c:pt idx="34">
                  <c:v>4926.02343381008</c:v>
                </c:pt>
                <c:pt idx="35">
                  <c:v>4955.145200144881</c:v>
                </c:pt>
                <c:pt idx="36">
                  <c:v>4979.951323107186</c:v>
                </c:pt>
                <c:pt idx="37">
                  <c:v>5000.829515237674</c:v>
                </c:pt>
                <c:pt idx="38">
                  <c:v>5021.835595362017</c:v>
                </c:pt>
                <c:pt idx="39">
                  <c:v>5048.704180178061</c:v>
                </c:pt>
                <c:pt idx="40">
                  <c:v>5058.425231472262</c:v>
                </c:pt>
                <c:pt idx="41">
                  <c:v>5083.189383068918</c:v>
                </c:pt>
                <c:pt idx="42">
                  <c:v>5104.160160266853</c:v>
                </c:pt>
                <c:pt idx="43">
                  <c:v>5124.393038121715</c:v>
                </c:pt>
                <c:pt idx="44">
                  <c:v>5137.5628725735</c:v>
                </c:pt>
                <c:pt idx="45">
                  <c:v>5155.701843730771</c:v>
                </c:pt>
                <c:pt idx="46">
                  <c:v>5168.282643495414</c:v>
                </c:pt>
                <c:pt idx="47">
                  <c:v>5178.493420546766</c:v>
                </c:pt>
                <c:pt idx="48">
                  <c:v>5206.110367340799</c:v>
                </c:pt>
                <c:pt idx="49">
                  <c:v>5219.17324626357</c:v>
                </c:pt>
                <c:pt idx="50">
                  <c:v>5242.736233564535</c:v>
                </c:pt>
                <c:pt idx="51">
                  <c:v>5252.986707149023</c:v>
                </c:pt>
                <c:pt idx="52">
                  <c:v>5274.687178865232</c:v>
                </c:pt>
                <c:pt idx="53">
                  <c:v>5303.163085046372</c:v>
                </c:pt>
                <c:pt idx="54">
                  <c:v>5326.610465533944</c:v>
                </c:pt>
                <c:pt idx="55">
                  <c:v>5340.66296306899</c:v>
                </c:pt>
                <c:pt idx="56">
                  <c:v>5359.860714417125</c:v>
                </c:pt>
                <c:pt idx="57">
                  <c:v>5382.744582229175</c:v>
                </c:pt>
                <c:pt idx="58">
                  <c:v>5391.434506435107</c:v>
                </c:pt>
                <c:pt idx="59">
                  <c:v>5395.508818415091</c:v>
                </c:pt>
                <c:pt idx="60">
                  <c:v>5404.907766725812</c:v>
                </c:pt>
                <c:pt idx="61">
                  <c:v>5433.64051650687</c:v>
                </c:pt>
                <c:pt idx="62">
                  <c:v>5463.730637612978</c:v>
                </c:pt>
                <c:pt idx="63">
                  <c:v>5482.344621089988</c:v>
                </c:pt>
                <c:pt idx="64">
                  <c:v>5500.373406554044</c:v>
                </c:pt>
                <c:pt idx="65">
                  <c:v>5519.052456261722</c:v>
                </c:pt>
                <c:pt idx="66">
                  <c:v>5531.606077035138</c:v>
                </c:pt>
                <c:pt idx="67">
                  <c:v>5548.444543643333</c:v>
                </c:pt>
                <c:pt idx="68">
                  <c:v>5564.195718874491</c:v>
                </c:pt>
                <c:pt idx="69">
                  <c:v>5585.261097873822</c:v>
                </c:pt>
                <c:pt idx="70">
                  <c:v>5611.966310357103</c:v>
                </c:pt>
                <c:pt idx="71">
                  <c:v>5629.710241708544</c:v>
                </c:pt>
                <c:pt idx="72">
                  <c:v>5664.16216634794</c:v>
                </c:pt>
                <c:pt idx="73">
                  <c:v>5684.325033997442</c:v>
                </c:pt>
                <c:pt idx="74">
                  <c:v>5695.449922510168</c:v>
                </c:pt>
                <c:pt idx="75">
                  <c:v>5721.680443134353</c:v>
                </c:pt>
                <c:pt idx="76">
                  <c:v>5728.798808697041</c:v>
                </c:pt>
                <c:pt idx="77">
                  <c:v>5732.475465341144</c:v>
                </c:pt>
                <c:pt idx="78">
                  <c:v>5741.143327872486</c:v>
                </c:pt>
                <c:pt idx="79">
                  <c:v>5761.260500471658</c:v>
                </c:pt>
                <c:pt idx="80">
                  <c:v>5775.587415686695</c:v>
                </c:pt>
                <c:pt idx="81">
                  <c:v>5788.558221390096</c:v>
                </c:pt>
                <c:pt idx="82">
                  <c:v>5798.417538095166</c:v>
                </c:pt>
                <c:pt idx="83">
                  <c:v>5806.140394754625</c:v>
                </c:pt>
                <c:pt idx="84">
                  <c:v>5816.457764366343</c:v>
                </c:pt>
                <c:pt idx="85">
                  <c:v>5832.827100227655</c:v>
                </c:pt>
                <c:pt idx="86">
                  <c:v>5845.787281590353</c:v>
                </c:pt>
                <c:pt idx="87">
                  <c:v>5863.19177584582</c:v>
                </c:pt>
                <c:pt idx="88">
                  <c:v>5875.072992380718</c:v>
                </c:pt>
                <c:pt idx="89">
                  <c:v>5893.054598583844</c:v>
                </c:pt>
                <c:pt idx="90">
                  <c:v>5903.758948031732</c:v>
                </c:pt>
                <c:pt idx="91">
                  <c:v>5908.403050913351</c:v>
                </c:pt>
                <c:pt idx="92">
                  <c:v>5923.566225685258</c:v>
                </c:pt>
                <c:pt idx="93">
                  <c:v>5929.212865533256</c:v>
                </c:pt>
                <c:pt idx="94">
                  <c:v>5937.480257720829</c:v>
                </c:pt>
                <c:pt idx="95">
                  <c:v>5942.754238122111</c:v>
                </c:pt>
                <c:pt idx="96">
                  <c:v>5979.578540920848</c:v>
                </c:pt>
                <c:pt idx="97">
                  <c:v>5988.750308100596</c:v>
                </c:pt>
                <c:pt idx="98">
                  <c:v>5995.162642628618</c:v>
                </c:pt>
                <c:pt idx="99">
                  <c:v>6009.004097686326</c:v>
                </c:pt>
                <c:pt idx="100">
                  <c:v>6021.74876187873</c:v>
                </c:pt>
                <c:pt idx="101">
                  <c:v>6034.009645512756</c:v>
                </c:pt>
                <c:pt idx="102">
                  <c:v>6033.459055446448</c:v>
                </c:pt>
                <c:pt idx="103">
                  <c:v>6043.196608158536</c:v>
                </c:pt>
                <c:pt idx="104">
                  <c:v>6049.55912577804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3305.166293756231</c:v>
                </c:pt>
                <c:pt idx="10">
                  <c:v>3496.972332734477</c:v>
                </c:pt>
                <c:pt idx="11">
                  <c:v>3322.041265759746</c:v>
                </c:pt>
                <c:pt idx="12">
                  <c:v>3594.62330745039</c:v>
                </c:pt>
                <c:pt idx="13">
                  <c:v>3381.033393960764</c:v>
                </c:pt>
                <c:pt idx="14">
                  <c:v>3321.534190417088</c:v>
                </c:pt>
                <c:pt idx="15">
                  <c:v>3290.686665763332</c:v>
                </c:pt>
                <c:pt idx="16">
                  <c:v>3286.199914426264</c:v>
                </c:pt>
                <c:pt idx="17">
                  <c:v>3280.76855855385</c:v>
                </c:pt>
                <c:pt idx="18">
                  <c:v>3287.772936358155</c:v>
                </c:pt>
                <c:pt idx="19">
                  <c:v>3272.95196130909</c:v>
                </c:pt>
                <c:pt idx="20">
                  <c:v>3272.722020880185</c:v>
                </c:pt>
                <c:pt idx="21">
                  <c:v>3287.530024475868</c:v>
                </c:pt>
                <c:pt idx="22">
                  <c:v>3299.868917035418</c:v>
                </c:pt>
                <c:pt idx="23">
                  <c:v>3317.439683867428</c:v>
                </c:pt>
                <c:pt idx="24">
                  <c:v>3327.193683063761</c:v>
                </c:pt>
                <c:pt idx="25">
                  <c:v>3331.826097484622</c:v>
                </c:pt>
                <c:pt idx="26">
                  <c:v>3337.032701871868</c:v>
                </c:pt>
                <c:pt idx="27">
                  <c:v>3320.259073733543</c:v>
                </c:pt>
                <c:pt idx="28">
                  <c:v>3333.003336539145</c:v>
                </c:pt>
                <c:pt idx="29">
                  <c:v>3349.693523068227</c:v>
                </c:pt>
                <c:pt idx="30">
                  <c:v>3353.576236433856</c:v>
                </c:pt>
                <c:pt idx="31">
                  <c:v>3354.17422791855</c:v>
                </c:pt>
                <c:pt idx="32">
                  <c:v>3360.334645932118</c:v>
                </c:pt>
                <c:pt idx="33">
                  <c:v>3371.55730877338</c:v>
                </c:pt>
                <c:pt idx="34">
                  <c:v>3377.494864305555</c:v>
                </c:pt>
                <c:pt idx="35">
                  <c:v>3372.184310181909</c:v>
                </c:pt>
                <c:pt idx="36">
                  <c:v>3381.456696846754</c:v>
                </c:pt>
                <c:pt idx="37">
                  <c:v>3389.352570188316</c:v>
                </c:pt>
                <c:pt idx="38">
                  <c:v>3385.94724280535</c:v>
                </c:pt>
                <c:pt idx="39">
                  <c:v>3392.02379337547</c:v>
                </c:pt>
                <c:pt idx="40">
                  <c:v>3409.87861369023</c:v>
                </c:pt>
                <c:pt idx="41">
                  <c:v>3417.541577043508</c:v>
                </c:pt>
                <c:pt idx="42">
                  <c:v>3421.850354733275</c:v>
                </c:pt>
                <c:pt idx="43">
                  <c:v>3432.491482607077</c:v>
                </c:pt>
                <c:pt idx="44">
                  <c:v>3452.954562503823</c:v>
                </c:pt>
                <c:pt idx="45">
                  <c:v>3463.258887555513</c:v>
                </c:pt>
                <c:pt idx="46">
                  <c:v>3464.460761464886</c:v>
                </c:pt>
                <c:pt idx="47">
                  <c:v>3475.805473177004</c:v>
                </c:pt>
                <c:pt idx="48">
                  <c:v>3478.388883053445</c:v>
                </c:pt>
                <c:pt idx="49">
                  <c:v>3489.186800884257</c:v>
                </c:pt>
                <c:pt idx="50">
                  <c:v>3492.284560077356</c:v>
                </c:pt>
                <c:pt idx="51">
                  <c:v>3490.77474730161</c:v>
                </c:pt>
                <c:pt idx="52">
                  <c:v>3503.747518486007</c:v>
                </c:pt>
                <c:pt idx="53">
                  <c:v>3511.350054315244</c:v>
                </c:pt>
                <c:pt idx="54">
                  <c:v>3525.395955919999</c:v>
                </c:pt>
                <c:pt idx="55">
                  <c:v>3531.296444855343</c:v>
                </c:pt>
                <c:pt idx="56">
                  <c:v>3531.182858673133</c:v>
                </c:pt>
                <c:pt idx="57">
                  <c:v>3538.055817657725</c:v>
                </c:pt>
                <c:pt idx="58">
                  <c:v>3540.316277588656</c:v>
                </c:pt>
                <c:pt idx="59">
                  <c:v>3559.841898177372</c:v>
                </c:pt>
                <c:pt idx="60">
                  <c:v>3565.476858671518</c:v>
                </c:pt>
                <c:pt idx="61">
                  <c:v>3578.880076274241</c:v>
                </c:pt>
                <c:pt idx="62">
                  <c:v>3595.055615168781</c:v>
                </c:pt>
                <c:pt idx="63">
                  <c:v>3606.305873418917</c:v>
                </c:pt>
                <c:pt idx="64">
                  <c:v>3605.528834407828</c:v>
                </c:pt>
                <c:pt idx="65">
                  <c:v>3614.713495861798</c:v>
                </c:pt>
                <c:pt idx="66">
                  <c:v>3616.999190044168</c:v>
                </c:pt>
                <c:pt idx="67">
                  <c:v>3625.547556593583</c:v>
                </c:pt>
                <c:pt idx="68">
                  <c:v>3636.34082258194</c:v>
                </c:pt>
                <c:pt idx="69">
                  <c:v>3650.524728566981</c:v>
                </c:pt>
                <c:pt idx="70">
                  <c:v>3652.734160757021</c:v>
                </c:pt>
                <c:pt idx="71">
                  <c:v>3662.417271499761</c:v>
                </c:pt>
                <c:pt idx="72">
                  <c:v>3677.397653709168</c:v>
                </c:pt>
                <c:pt idx="73">
                  <c:v>3679.354706396702</c:v>
                </c:pt>
                <c:pt idx="74">
                  <c:v>3682.469005877753</c:v>
                </c:pt>
                <c:pt idx="75">
                  <c:v>3690.329273000726</c:v>
                </c:pt>
                <c:pt idx="76">
                  <c:v>3705.185377948914</c:v>
                </c:pt>
                <c:pt idx="77">
                  <c:v>3706.670147491742</c:v>
                </c:pt>
                <c:pt idx="78">
                  <c:v>3704.655429328439</c:v>
                </c:pt>
                <c:pt idx="79">
                  <c:v>3733.083767259664</c:v>
                </c:pt>
                <c:pt idx="80">
                  <c:v>3739.409511020343</c:v>
                </c:pt>
                <c:pt idx="81">
                  <c:v>3739.280657616094</c:v>
                </c:pt>
                <c:pt idx="82">
                  <c:v>3743.990207575312</c:v>
                </c:pt>
                <c:pt idx="83">
                  <c:v>3754.614192644856</c:v>
                </c:pt>
                <c:pt idx="84">
                  <c:v>3765.544880035306</c:v>
                </c:pt>
                <c:pt idx="85">
                  <c:v>3772.169461270073</c:v>
                </c:pt>
                <c:pt idx="86">
                  <c:v>3783.827911192383</c:v>
                </c:pt>
                <c:pt idx="87">
                  <c:v>3793.87383653946</c:v>
                </c:pt>
                <c:pt idx="88">
                  <c:v>3802.174668544435</c:v>
                </c:pt>
                <c:pt idx="89">
                  <c:v>3805.377900972386</c:v>
                </c:pt>
                <c:pt idx="90">
                  <c:v>3809.44031821059</c:v>
                </c:pt>
                <c:pt idx="91">
                  <c:v>3807.49250423475</c:v>
                </c:pt>
                <c:pt idx="92">
                  <c:v>3800.797703976183</c:v>
                </c:pt>
                <c:pt idx="93">
                  <c:v>3811.059673995304</c:v>
                </c:pt>
                <c:pt idx="94">
                  <c:v>3811.512493235063</c:v>
                </c:pt>
                <c:pt idx="95">
                  <c:v>3818.170686966655</c:v>
                </c:pt>
                <c:pt idx="96">
                  <c:v>3822.741759137362</c:v>
                </c:pt>
                <c:pt idx="97">
                  <c:v>3830.110691813723</c:v>
                </c:pt>
                <c:pt idx="98">
                  <c:v>3832.2052946542</c:v>
                </c:pt>
                <c:pt idx="99">
                  <c:v>3839.548537772122</c:v>
                </c:pt>
                <c:pt idx="100">
                  <c:v>3850.30200344666</c:v>
                </c:pt>
                <c:pt idx="101">
                  <c:v>3864.162956146127</c:v>
                </c:pt>
                <c:pt idx="102">
                  <c:v>3870.233657358831</c:v>
                </c:pt>
                <c:pt idx="103">
                  <c:v>3869.773221139283</c:v>
                </c:pt>
                <c:pt idx="104">
                  <c:v>3869.261579176518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2366.322824332478</c:v>
                </c:pt>
                <c:pt idx="10">
                  <c:v>2507.597724092606</c:v>
                </c:pt>
                <c:pt idx="11">
                  <c:v>2402.328303070906</c:v>
                </c:pt>
                <c:pt idx="12">
                  <c:v>2595.910012957462</c:v>
                </c:pt>
                <c:pt idx="13">
                  <c:v>2414.902216697163</c:v>
                </c:pt>
                <c:pt idx="14">
                  <c:v>2378.494959030847</c:v>
                </c:pt>
                <c:pt idx="15">
                  <c:v>2354.234566259544</c:v>
                </c:pt>
                <c:pt idx="16">
                  <c:v>2352.112958969727</c:v>
                </c:pt>
                <c:pt idx="17">
                  <c:v>2352.110771665597</c:v>
                </c:pt>
                <c:pt idx="18">
                  <c:v>2352.10793821901</c:v>
                </c:pt>
                <c:pt idx="19">
                  <c:v>2352.105074429647</c:v>
                </c:pt>
                <c:pt idx="20">
                  <c:v>2399.796403335871</c:v>
                </c:pt>
                <c:pt idx="21">
                  <c:v>2790.190323567581</c:v>
                </c:pt>
                <c:pt idx="22">
                  <c:v>2812.482391364245</c:v>
                </c:pt>
                <c:pt idx="23">
                  <c:v>2834.010082564953</c:v>
                </c:pt>
                <c:pt idx="24">
                  <c:v>2865.56636645299</c:v>
                </c:pt>
                <c:pt idx="25">
                  <c:v>2895.491909592874</c:v>
                </c:pt>
                <c:pt idx="26">
                  <c:v>2920.749088751612</c:v>
                </c:pt>
                <c:pt idx="27">
                  <c:v>2940.090094228768</c:v>
                </c:pt>
                <c:pt idx="28">
                  <c:v>2940.084539803079</c:v>
                </c:pt>
                <c:pt idx="29">
                  <c:v>2940.079453179676</c:v>
                </c:pt>
                <c:pt idx="30">
                  <c:v>2940.074040394726</c:v>
                </c:pt>
                <c:pt idx="31">
                  <c:v>2940.06734790658</c:v>
                </c:pt>
                <c:pt idx="32">
                  <c:v>2940.057020402358</c:v>
                </c:pt>
                <c:pt idx="33">
                  <c:v>2940.055139734275</c:v>
                </c:pt>
                <c:pt idx="34">
                  <c:v>2940.048770807665</c:v>
                </c:pt>
                <c:pt idx="35">
                  <c:v>2940.040814228172</c:v>
                </c:pt>
                <c:pt idx="36">
                  <c:v>2940.038306783902</c:v>
                </c:pt>
                <c:pt idx="37">
                  <c:v>2940.02979946345</c:v>
                </c:pt>
                <c:pt idx="38">
                  <c:v>2940.024682307991</c:v>
                </c:pt>
                <c:pt idx="39">
                  <c:v>2940.020611378262</c:v>
                </c:pt>
                <c:pt idx="40">
                  <c:v>2940.016681845646</c:v>
                </c:pt>
                <c:pt idx="41">
                  <c:v>2940.00995125707</c:v>
                </c:pt>
                <c:pt idx="42">
                  <c:v>2940.001142503282</c:v>
                </c:pt>
                <c:pt idx="43">
                  <c:v>2939.988182601016</c:v>
                </c:pt>
                <c:pt idx="44">
                  <c:v>2939.983028968697</c:v>
                </c:pt>
                <c:pt idx="45">
                  <c:v>2939.975220590066</c:v>
                </c:pt>
                <c:pt idx="46">
                  <c:v>2939.964742297397</c:v>
                </c:pt>
                <c:pt idx="47">
                  <c:v>2939.956367876817</c:v>
                </c:pt>
                <c:pt idx="48">
                  <c:v>2939.949204608464</c:v>
                </c:pt>
                <c:pt idx="49">
                  <c:v>2939.943757172578</c:v>
                </c:pt>
                <c:pt idx="50">
                  <c:v>2939.936535668356</c:v>
                </c:pt>
                <c:pt idx="51">
                  <c:v>2939.926885462589</c:v>
                </c:pt>
                <c:pt idx="52">
                  <c:v>2939.919899982521</c:v>
                </c:pt>
                <c:pt idx="53">
                  <c:v>2939.91359895187</c:v>
                </c:pt>
                <c:pt idx="54">
                  <c:v>2939.906510377751</c:v>
                </c:pt>
                <c:pt idx="55">
                  <c:v>2939.89976787341</c:v>
                </c:pt>
                <c:pt idx="56">
                  <c:v>2939.893685012744</c:v>
                </c:pt>
                <c:pt idx="57">
                  <c:v>2939.882948823121</c:v>
                </c:pt>
                <c:pt idx="58">
                  <c:v>2939.870892006544</c:v>
                </c:pt>
                <c:pt idx="59">
                  <c:v>2939.861918085881</c:v>
                </c:pt>
                <c:pt idx="60">
                  <c:v>2939.85787606473</c:v>
                </c:pt>
                <c:pt idx="61">
                  <c:v>2939.849987396868</c:v>
                </c:pt>
                <c:pt idx="62">
                  <c:v>2938.97909422885</c:v>
                </c:pt>
                <c:pt idx="63">
                  <c:v>2938.950630392087</c:v>
                </c:pt>
                <c:pt idx="64">
                  <c:v>2938.93458288957</c:v>
                </c:pt>
                <c:pt idx="65">
                  <c:v>2938.907017093901</c:v>
                </c:pt>
                <c:pt idx="66">
                  <c:v>2938.885898003833</c:v>
                </c:pt>
                <c:pt idx="67">
                  <c:v>2938.844323846103</c:v>
                </c:pt>
                <c:pt idx="68">
                  <c:v>2938.82671139351</c:v>
                </c:pt>
                <c:pt idx="69">
                  <c:v>2938.8100420074</c:v>
                </c:pt>
                <c:pt idx="70">
                  <c:v>2938.795006403611</c:v>
                </c:pt>
                <c:pt idx="71">
                  <c:v>2938.76100896416</c:v>
                </c:pt>
                <c:pt idx="72">
                  <c:v>2938.735430692183</c:v>
                </c:pt>
                <c:pt idx="73">
                  <c:v>2938.16473690573</c:v>
                </c:pt>
                <c:pt idx="74">
                  <c:v>2938.138827797822</c:v>
                </c:pt>
                <c:pt idx="75">
                  <c:v>2937.533601432236</c:v>
                </c:pt>
                <c:pt idx="76">
                  <c:v>2937.503805901868</c:v>
                </c:pt>
                <c:pt idx="77">
                  <c:v>2936.766562120683</c:v>
                </c:pt>
                <c:pt idx="78">
                  <c:v>2936.670593351547</c:v>
                </c:pt>
                <c:pt idx="79">
                  <c:v>2936.629635148092</c:v>
                </c:pt>
                <c:pt idx="80">
                  <c:v>2936.519296548843</c:v>
                </c:pt>
                <c:pt idx="81">
                  <c:v>2932.410287856328</c:v>
                </c:pt>
                <c:pt idx="82">
                  <c:v>2932.254278921238</c:v>
                </c:pt>
                <c:pt idx="83">
                  <c:v>2932.126639595852</c:v>
                </c:pt>
                <c:pt idx="84">
                  <c:v>2931.929186443996</c:v>
                </c:pt>
                <c:pt idx="85">
                  <c:v>2931.861888047215</c:v>
                </c:pt>
                <c:pt idx="86">
                  <c:v>2925.802834946489</c:v>
                </c:pt>
                <c:pt idx="87">
                  <c:v>2924.049300394867</c:v>
                </c:pt>
                <c:pt idx="88">
                  <c:v>2923.937893587381</c:v>
                </c:pt>
                <c:pt idx="89">
                  <c:v>2923.741009142959</c:v>
                </c:pt>
                <c:pt idx="90">
                  <c:v>2923.41641794209</c:v>
                </c:pt>
                <c:pt idx="91">
                  <c:v>2918.197146582177</c:v>
                </c:pt>
                <c:pt idx="92">
                  <c:v>2917.714396008172</c:v>
                </c:pt>
                <c:pt idx="93">
                  <c:v>2917.140967576046</c:v>
                </c:pt>
                <c:pt idx="94">
                  <c:v>2916.753947043515</c:v>
                </c:pt>
                <c:pt idx="95">
                  <c:v>2913.869759522784</c:v>
                </c:pt>
                <c:pt idx="96">
                  <c:v>2913.324117833918</c:v>
                </c:pt>
                <c:pt idx="97">
                  <c:v>2912.425181938508</c:v>
                </c:pt>
                <c:pt idx="98">
                  <c:v>2911.756466939148</c:v>
                </c:pt>
                <c:pt idx="99">
                  <c:v>2910.740160182477</c:v>
                </c:pt>
                <c:pt idx="100">
                  <c:v>2909.900237951158</c:v>
                </c:pt>
                <c:pt idx="101">
                  <c:v>2907.968736329236</c:v>
                </c:pt>
                <c:pt idx="102">
                  <c:v>2908.247011884598</c:v>
                </c:pt>
                <c:pt idx="103">
                  <c:v>2907.477603891658</c:v>
                </c:pt>
                <c:pt idx="104">
                  <c:v>2908.471883343306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570232"/>
        <c:axId val="-1993567096"/>
      </c:lineChart>
      <c:catAx>
        <c:axId val="-199357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93567096"/>
        <c:crosses val="autoZero"/>
        <c:auto val="1"/>
        <c:lblAlgn val="ctr"/>
        <c:lblOffset val="100"/>
        <c:noMultiLvlLbl val="0"/>
      </c:catAx>
      <c:valAx>
        <c:axId val="-1993567096"/>
        <c:scaling>
          <c:orientation val="minMax"/>
          <c:max val="8000.0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3570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07310167517404"/>
          <c:y val="0.742906818935163"/>
          <c:w val="0.897733469665985"/>
          <c:h val="0.24120755755411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'Retirement benefit values'!$AJ$3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values'!$AJ$4:$AJ$108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6584.0500436289</c:v>
                </c:pt>
                <c:pt idx="10">
                  <c:v>6551.3566988075</c:v>
                </c:pt>
                <c:pt idx="11">
                  <c:v>6734.1800242166</c:v>
                </c:pt>
                <c:pt idx="12">
                  <c:v>6721.2591396848</c:v>
                </c:pt>
                <c:pt idx="13">
                  <c:v>6646.2195162113</c:v>
                </c:pt>
                <c:pt idx="14">
                  <c:v>6604.9089002572</c:v>
                </c:pt>
                <c:pt idx="15">
                  <c:v>6668.6554362916</c:v>
                </c:pt>
                <c:pt idx="16">
                  <c:v>6702.4597358546</c:v>
                </c:pt>
                <c:pt idx="17">
                  <c:v>6736.3537108216</c:v>
                </c:pt>
                <c:pt idx="18">
                  <c:v>6752.4359258719</c:v>
                </c:pt>
                <c:pt idx="19">
                  <c:v>6820.3896095229</c:v>
                </c:pt>
                <c:pt idx="20">
                  <c:v>6829.978545834</c:v>
                </c:pt>
                <c:pt idx="21">
                  <c:v>6835.3858220642</c:v>
                </c:pt>
                <c:pt idx="22">
                  <c:v>6817.7380123734</c:v>
                </c:pt>
                <c:pt idx="23">
                  <c:v>6836.1416269344</c:v>
                </c:pt>
                <c:pt idx="24">
                  <c:v>6888.6856655088</c:v>
                </c:pt>
                <c:pt idx="25">
                  <c:v>6910.0682000807</c:v>
                </c:pt>
                <c:pt idx="26">
                  <c:v>6968.418346826</c:v>
                </c:pt>
                <c:pt idx="27">
                  <c:v>6991.2964778223</c:v>
                </c:pt>
                <c:pt idx="28">
                  <c:v>7011.2155316183</c:v>
                </c:pt>
                <c:pt idx="29">
                  <c:v>7037.1149871301</c:v>
                </c:pt>
                <c:pt idx="30">
                  <c:v>7070.8724222732</c:v>
                </c:pt>
                <c:pt idx="31">
                  <c:v>7095.8079126585</c:v>
                </c:pt>
                <c:pt idx="32">
                  <c:v>7149.0552233905</c:v>
                </c:pt>
                <c:pt idx="33">
                  <c:v>7172.7090986533</c:v>
                </c:pt>
                <c:pt idx="34">
                  <c:v>7177.9215366361</c:v>
                </c:pt>
                <c:pt idx="35">
                  <c:v>7212.8207161877</c:v>
                </c:pt>
                <c:pt idx="36">
                  <c:v>7256.7962086913</c:v>
                </c:pt>
                <c:pt idx="37">
                  <c:v>7272.8825754848</c:v>
                </c:pt>
                <c:pt idx="38">
                  <c:v>7284.1601135508</c:v>
                </c:pt>
                <c:pt idx="39">
                  <c:v>7363.8948212955</c:v>
                </c:pt>
                <c:pt idx="40">
                  <c:v>7379.8060570924</c:v>
                </c:pt>
                <c:pt idx="41">
                  <c:v>7415.7755982864</c:v>
                </c:pt>
                <c:pt idx="42">
                  <c:v>7444.612604771</c:v>
                </c:pt>
                <c:pt idx="43">
                  <c:v>7471.125543707</c:v>
                </c:pt>
                <c:pt idx="44">
                  <c:v>7515.7409404529</c:v>
                </c:pt>
                <c:pt idx="45">
                  <c:v>7519.5758228913</c:v>
                </c:pt>
                <c:pt idx="46">
                  <c:v>7558.4866514147</c:v>
                </c:pt>
                <c:pt idx="47">
                  <c:v>7619.4788563677</c:v>
                </c:pt>
                <c:pt idx="48">
                  <c:v>7652.4394727529</c:v>
                </c:pt>
                <c:pt idx="49">
                  <c:v>7678.4544678797</c:v>
                </c:pt>
                <c:pt idx="50">
                  <c:v>7688.9386955007</c:v>
                </c:pt>
                <c:pt idx="51">
                  <c:v>7734.4659793452</c:v>
                </c:pt>
                <c:pt idx="52">
                  <c:v>7755.4893851827</c:v>
                </c:pt>
                <c:pt idx="53">
                  <c:v>7835.6373751122</c:v>
                </c:pt>
                <c:pt idx="54">
                  <c:v>7893.9486231452</c:v>
                </c:pt>
                <c:pt idx="55">
                  <c:v>7890.1689324318</c:v>
                </c:pt>
                <c:pt idx="56">
                  <c:v>7934.8342404828</c:v>
                </c:pt>
                <c:pt idx="57">
                  <c:v>7955.3303581336</c:v>
                </c:pt>
                <c:pt idx="58">
                  <c:v>8001.3695049004</c:v>
                </c:pt>
                <c:pt idx="59">
                  <c:v>8038.4035976877</c:v>
                </c:pt>
                <c:pt idx="60">
                  <c:v>8063.9715415989</c:v>
                </c:pt>
                <c:pt idx="61">
                  <c:v>8094.3272383522</c:v>
                </c:pt>
                <c:pt idx="62">
                  <c:v>8141.6726241753</c:v>
                </c:pt>
                <c:pt idx="63">
                  <c:v>8204.466972930401</c:v>
                </c:pt>
                <c:pt idx="64">
                  <c:v>8183.8900851182</c:v>
                </c:pt>
                <c:pt idx="65">
                  <c:v>8214.3730460522</c:v>
                </c:pt>
                <c:pt idx="66">
                  <c:v>8255.0586991977</c:v>
                </c:pt>
                <c:pt idx="67">
                  <c:v>8271.8910984675</c:v>
                </c:pt>
                <c:pt idx="68">
                  <c:v>8349.2084387953</c:v>
                </c:pt>
                <c:pt idx="69">
                  <c:v>8386.2819918745</c:v>
                </c:pt>
                <c:pt idx="70">
                  <c:v>8409.5660620207</c:v>
                </c:pt>
                <c:pt idx="71">
                  <c:v>8434.0194608028</c:v>
                </c:pt>
                <c:pt idx="72">
                  <c:v>8484.1828064758</c:v>
                </c:pt>
                <c:pt idx="73">
                  <c:v>8522.6321455356</c:v>
                </c:pt>
                <c:pt idx="74">
                  <c:v>8584.3407003557</c:v>
                </c:pt>
                <c:pt idx="75">
                  <c:v>8588.2674446063</c:v>
                </c:pt>
                <c:pt idx="76">
                  <c:v>8636.6202758797</c:v>
                </c:pt>
                <c:pt idx="77">
                  <c:v>8654.2464518779</c:v>
                </c:pt>
                <c:pt idx="78">
                  <c:v>8652.5779929783</c:v>
                </c:pt>
                <c:pt idx="79">
                  <c:v>8682.9614823846</c:v>
                </c:pt>
                <c:pt idx="80">
                  <c:v>8710.9868010802</c:v>
                </c:pt>
                <c:pt idx="81">
                  <c:v>8755.8412673841</c:v>
                </c:pt>
                <c:pt idx="82">
                  <c:v>8823.8445938166</c:v>
                </c:pt>
                <c:pt idx="83">
                  <c:v>8864.4390051759</c:v>
                </c:pt>
                <c:pt idx="84">
                  <c:v>8938.2754770118</c:v>
                </c:pt>
                <c:pt idx="85">
                  <c:v>8961.7375712106</c:v>
                </c:pt>
                <c:pt idx="86">
                  <c:v>9009.180182465299</c:v>
                </c:pt>
                <c:pt idx="87">
                  <c:v>9045.060234566199</c:v>
                </c:pt>
                <c:pt idx="88">
                  <c:v>9058.2152865481</c:v>
                </c:pt>
                <c:pt idx="89">
                  <c:v>9086.1624320144</c:v>
                </c:pt>
                <c:pt idx="90">
                  <c:v>9106.6737530352</c:v>
                </c:pt>
                <c:pt idx="91">
                  <c:v>9138.859325531201</c:v>
                </c:pt>
                <c:pt idx="92">
                  <c:v>9196.6391695986</c:v>
                </c:pt>
                <c:pt idx="93">
                  <c:v>9203.9540365315</c:v>
                </c:pt>
                <c:pt idx="94">
                  <c:v>9231.2502313124</c:v>
                </c:pt>
                <c:pt idx="95">
                  <c:v>9309.1718634473</c:v>
                </c:pt>
                <c:pt idx="96">
                  <c:v>9363.674859325</c:v>
                </c:pt>
                <c:pt idx="97">
                  <c:v>9373.487170757</c:v>
                </c:pt>
                <c:pt idx="98">
                  <c:v>9413.376165440701</c:v>
                </c:pt>
                <c:pt idx="99">
                  <c:v>9404.484226460199</c:v>
                </c:pt>
                <c:pt idx="100">
                  <c:v>9448.6882680658</c:v>
                </c:pt>
                <c:pt idx="101">
                  <c:v>9482.0723392495</c:v>
                </c:pt>
                <c:pt idx="102">
                  <c:v>9494.2993648243</c:v>
                </c:pt>
                <c:pt idx="103">
                  <c:v>9568.8777616071</c:v>
                </c:pt>
                <c:pt idx="104">
                  <c:v>9633.515190537901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values'!$AK$3</c:f>
              <c:strCache>
                <c:ptCount val="1"/>
                <c:pt idx="0">
                  <c:v>Mean contributory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values'!$AK$4:$AK$108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4603.0078549595</c:v>
                </c:pt>
                <c:pt idx="8">
                  <c:v>5018.6242750377</c:v>
                </c:pt>
                <c:pt idx="9">
                  <c:v>4793.7812431168</c:v>
                </c:pt>
                <c:pt idx="10">
                  <c:v>5115.9387330996</c:v>
                </c:pt>
                <c:pt idx="11">
                  <c:v>4903.1916250924</c:v>
                </c:pt>
                <c:pt idx="12">
                  <c:v>5323.8751793338</c:v>
                </c:pt>
                <c:pt idx="13">
                  <c:v>4998.5816557414</c:v>
                </c:pt>
                <c:pt idx="14">
                  <c:v>4933.8753433818</c:v>
                </c:pt>
                <c:pt idx="15">
                  <c:v>4902.3628522873</c:v>
                </c:pt>
                <c:pt idx="16">
                  <c:v>4979.0570501505</c:v>
                </c:pt>
                <c:pt idx="17">
                  <c:v>5022.2783871043</c:v>
                </c:pt>
                <c:pt idx="18">
                  <c:v>5060.1825106174</c:v>
                </c:pt>
                <c:pt idx="19">
                  <c:v>5109.0065574947</c:v>
                </c:pt>
                <c:pt idx="20">
                  <c:v>5143.2515429544</c:v>
                </c:pt>
                <c:pt idx="21">
                  <c:v>5184.6014525765</c:v>
                </c:pt>
                <c:pt idx="22">
                  <c:v>5222.3237023132</c:v>
                </c:pt>
                <c:pt idx="23">
                  <c:v>5261.8271710123</c:v>
                </c:pt>
                <c:pt idx="24">
                  <c:v>5307.0563360647</c:v>
                </c:pt>
                <c:pt idx="25">
                  <c:v>5348.1441435496</c:v>
                </c:pt>
                <c:pt idx="26">
                  <c:v>5392.3596997996</c:v>
                </c:pt>
                <c:pt idx="27">
                  <c:v>5436.6225623077</c:v>
                </c:pt>
                <c:pt idx="28">
                  <c:v>5490.2837452182</c:v>
                </c:pt>
                <c:pt idx="29">
                  <c:v>5527.6123054134</c:v>
                </c:pt>
                <c:pt idx="30">
                  <c:v>5571.6380052954</c:v>
                </c:pt>
                <c:pt idx="31">
                  <c:v>5623.1097737368</c:v>
                </c:pt>
                <c:pt idx="32">
                  <c:v>5678.0735046754</c:v>
                </c:pt>
                <c:pt idx="33">
                  <c:v>5713.4768346117</c:v>
                </c:pt>
                <c:pt idx="34">
                  <c:v>5763.2484750699</c:v>
                </c:pt>
                <c:pt idx="35">
                  <c:v>5820.8031466005</c:v>
                </c:pt>
                <c:pt idx="36">
                  <c:v>5860.438519458</c:v>
                </c:pt>
                <c:pt idx="37">
                  <c:v>5912.1347318217</c:v>
                </c:pt>
                <c:pt idx="38">
                  <c:v>5942.3893610177</c:v>
                </c:pt>
                <c:pt idx="39">
                  <c:v>5976.182979206</c:v>
                </c:pt>
                <c:pt idx="40">
                  <c:v>6025.5815020586</c:v>
                </c:pt>
                <c:pt idx="41">
                  <c:v>6070.95118898</c:v>
                </c:pt>
                <c:pt idx="42">
                  <c:v>6122.2960400225</c:v>
                </c:pt>
                <c:pt idx="43">
                  <c:v>6157.2088317871</c:v>
                </c:pt>
                <c:pt idx="44">
                  <c:v>6209.5256622756</c:v>
                </c:pt>
                <c:pt idx="45">
                  <c:v>6263.7050629683</c:v>
                </c:pt>
                <c:pt idx="46">
                  <c:v>6305.2884550692</c:v>
                </c:pt>
                <c:pt idx="47">
                  <c:v>6332.7243721011</c:v>
                </c:pt>
                <c:pt idx="48">
                  <c:v>6382.3964208856</c:v>
                </c:pt>
                <c:pt idx="49">
                  <c:v>6436.4477725824</c:v>
                </c:pt>
                <c:pt idx="50">
                  <c:v>6476.734481616</c:v>
                </c:pt>
                <c:pt idx="51">
                  <c:v>6509.5234518984</c:v>
                </c:pt>
                <c:pt idx="52">
                  <c:v>6553.2152366429</c:v>
                </c:pt>
                <c:pt idx="53">
                  <c:v>6607.2555888746</c:v>
                </c:pt>
                <c:pt idx="54">
                  <c:v>6661.866976699</c:v>
                </c:pt>
                <c:pt idx="55">
                  <c:v>6705.3297435764</c:v>
                </c:pt>
                <c:pt idx="56">
                  <c:v>6748.7784302289</c:v>
                </c:pt>
                <c:pt idx="57">
                  <c:v>6791.6941983412</c:v>
                </c:pt>
                <c:pt idx="58">
                  <c:v>6827.5293328793</c:v>
                </c:pt>
                <c:pt idx="59">
                  <c:v>6879.7578107009</c:v>
                </c:pt>
                <c:pt idx="60">
                  <c:v>6916.3734835765</c:v>
                </c:pt>
                <c:pt idx="61">
                  <c:v>6970.8399091353</c:v>
                </c:pt>
                <c:pt idx="62">
                  <c:v>7048.0283476224</c:v>
                </c:pt>
                <c:pt idx="63">
                  <c:v>7100.4860190357</c:v>
                </c:pt>
                <c:pt idx="64">
                  <c:v>7124.538681972</c:v>
                </c:pt>
                <c:pt idx="65">
                  <c:v>7177.9999069024</c:v>
                </c:pt>
                <c:pt idx="66">
                  <c:v>7212.383901546</c:v>
                </c:pt>
                <c:pt idx="67">
                  <c:v>7263.8871240386</c:v>
                </c:pt>
                <c:pt idx="68">
                  <c:v>7295.0851819335</c:v>
                </c:pt>
                <c:pt idx="69">
                  <c:v>7350.4259286862</c:v>
                </c:pt>
                <c:pt idx="70">
                  <c:v>7415.3137288193</c:v>
                </c:pt>
                <c:pt idx="71">
                  <c:v>7464.4627240284</c:v>
                </c:pt>
                <c:pt idx="72">
                  <c:v>7528.0957878332</c:v>
                </c:pt>
                <c:pt idx="73">
                  <c:v>7575.9108551772</c:v>
                </c:pt>
                <c:pt idx="74">
                  <c:v>7617.4921208411</c:v>
                </c:pt>
                <c:pt idx="75">
                  <c:v>7664.5575107895</c:v>
                </c:pt>
                <c:pt idx="76">
                  <c:v>7718.8283937451</c:v>
                </c:pt>
                <c:pt idx="77">
                  <c:v>7764.6338246666</c:v>
                </c:pt>
                <c:pt idx="78">
                  <c:v>7826.869549805</c:v>
                </c:pt>
                <c:pt idx="79">
                  <c:v>7891.7233626851</c:v>
                </c:pt>
                <c:pt idx="80">
                  <c:v>7902.1380072595</c:v>
                </c:pt>
                <c:pt idx="81">
                  <c:v>7945.7775723088</c:v>
                </c:pt>
                <c:pt idx="82">
                  <c:v>8002.6083102744</c:v>
                </c:pt>
                <c:pt idx="83">
                  <c:v>8048.5074559491</c:v>
                </c:pt>
                <c:pt idx="84">
                  <c:v>8089.6457053388</c:v>
                </c:pt>
                <c:pt idx="85">
                  <c:v>8138.5013033339</c:v>
                </c:pt>
                <c:pt idx="86">
                  <c:v>8170.2885736888</c:v>
                </c:pt>
                <c:pt idx="87">
                  <c:v>8211.1736037952</c:v>
                </c:pt>
                <c:pt idx="88">
                  <c:v>8249.8786195092</c:v>
                </c:pt>
                <c:pt idx="89">
                  <c:v>8310.0406748931</c:v>
                </c:pt>
                <c:pt idx="90">
                  <c:v>8357.8345160514</c:v>
                </c:pt>
                <c:pt idx="91">
                  <c:v>8421.140390588</c:v>
                </c:pt>
                <c:pt idx="92">
                  <c:v>8479.9753304156</c:v>
                </c:pt>
                <c:pt idx="93">
                  <c:v>8535.687009204101</c:v>
                </c:pt>
                <c:pt idx="94">
                  <c:v>8603.464176580101</c:v>
                </c:pt>
                <c:pt idx="95">
                  <c:v>8674.0598455535</c:v>
                </c:pt>
                <c:pt idx="96">
                  <c:v>8718.0034110634</c:v>
                </c:pt>
                <c:pt idx="97">
                  <c:v>8760.9701230234</c:v>
                </c:pt>
                <c:pt idx="98">
                  <c:v>8807.9581304118</c:v>
                </c:pt>
                <c:pt idx="99">
                  <c:v>8856.854084582301</c:v>
                </c:pt>
                <c:pt idx="100">
                  <c:v>8909.422709554</c:v>
                </c:pt>
                <c:pt idx="101">
                  <c:v>8967.5719574082</c:v>
                </c:pt>
                <c:pt idx="102">
                  <c:v>9041.2887295498</c:v>
                </c:pt>
                <c:pt idx="103">
                  <c:v>9091.437830623499</c:v>
                </c:pt>
                <c:pt idx="104">
                  <c:v>9130.702522219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values'!$AL$3</c:f>
              <c:strCache>
                <c:ptCount val="1"/>
                <c:pt idx="0">
                  <c:v>Mean survivors benefit</c:v>
                </c:pt>
              </c:strCache>
            </c:strRef>
          </c:tx>
          <c:marker>
            <c:symbol val="none"/>
          </c:marker>
          <c:cat>
            <c:numRef>
              <c:f>'Retirement benefit values'!$AI$4:$AI$108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values'!$AL$4:$AL$108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3430.1801386416</c:v>
                </c:pt>
                <c:pt idx="8">
                  <c:v>3761.3019072874</c:v>
                </c:pt>
                <c:pt idx="9">
                  <c:v>3564.502667191</c:v>
                </c:pt>
                <c:pt idx="10">
                  <c:v>3771.1808965342</c:v>
                </c:pt>
                <c:pt idx="11">
                  <c:v>3582.26456058</c:v>
                </c:pt>
                <c:pt idx="12">
                  <c:v>3876.0922446996</c:v>
                </c:pt>
                <c:pt idx="13">
                  <c:v>3645.7776708836</c:v>
                </c:pt>
                <c:pt idx="14">
                  <c:v>3581.6195149475</c:v>
                </c:pt>
                <c:pt idx="15">
                  <c:v>3548.3565436957</c:v>
                </c:pt>
                <c:pt idx="16">
                  <c:v>3595.4485197704</c:v>
                </c:pt>
                <c:pt idx="17">
                  <c:v>3600.7533805158</c:v>
                </c:pt>
                <c:pt idx="18">
                  <c:v>3620.1723905518</c:v>
                </c:pt>
                <c:pt idx="19">
                  <c:v>3616.1467187709</c:v>
                </c:pt>
                <c:pt idx="20">
                  <c:v>3628.347948785</c:v>
                </c:pt>
                <c:pt idx="21">
                  <c:v>3656.8414875574</c:v>
                </c:pt>
                <c:pt idx="22">
                  <c:v>3683.001765484</c:v>
                </c:pt>
                <c:pt idx="23">
                  <c:v>3714.6673449296</c:v>
                </c:pt>
                <c:pt idx="24">
                  <c:v>3737.8569481698</c:v>
                </c:pt>
                <c:pt idx="25">
                  <c:v>3754.9339356583</c:v>
                </c:pt>
                <c:pt idx="26">
                  <c:v>3772.8176370744</c:v>
                </c:pt>
                <c:pt idx="27">
                  <c:v>3791.4693000649</c:v>
                </c:pt>
                <c:pt idx="28">
                  <c:v>3802.0737941936</c:v>
                </c:pt>
                <c:pt idx="29">
                  <c:v>3815.394039208</c:v>
                </c:pt>
                <c:pt idx="30">
                  <c:v>3827.390152149</c:v>
                </c:pt>
                <c:pt idx="31">
                  <c:v>3846.3857408756</c:v>
                </c:pt>
                <c:pt idx="32">
                  <c:v>3857.4061273377</c:v>
                </c:pt>
                <c:pt idx="33">
                  <c:v>3887.7596119119</c:v>
                </c:pt>
                <c:pt idx="34">
                  <c:v>3919.6647712297</c:v>
                </c:pt>
                <c:pt idx="35">
                  <c:v>3933.1999417456</c:v>
                </c:pt>
                <c:pt idx="36">
                  <c:v>3962.3083883611</c:v>
                </c:pt>
                <c:pt idx="37">
                  <c:v>3990.7190813194</c:v>
                </c:pt>
                <c:pt idx="38">
                  <c:v>4021.0302346658</c:v>
                </c:pt>
                <c:pt idx="39">
                  <c:v>4047.5766842541</c:v>
                </c:pt>
                <c:pt idx="40">
                  <c:v>4068.9426497849</c:v>
                </c:pt>
                <c:pt idx="41">
                  <c:v>4086.5589510806</c:v>
                </c:pt>
                <c:pt idx="42">
                  <c:v>4113.949725484</c:v>
                </c:pt>
                <c:pt idx="43">
                  <c:v>4146.5333754738</c:v>
                </c:pt>
                <c:pt idx="44">
                  <c:v>4164.3830794013</c:v>
                </c:pt>
                <c:pt idx="45">
                  <c:v>4183.2569074289</c:v>
                </c:pt>
                <c:pt idx="46">
                  <c:v>4206.7064281541</c:v>
                </c:pt>
                <c:pt idx="47">
                  <c:v>4217.7304484746</c:v>
                </c:pt>
                <c:pt idx="48">
                  <c:v>4240.1903099714</c:v>
                </c:pt>
                <c:pt idx="49">
                  <c:v>4270.7328589175</c:v>
                </c:pt>
                <c:pt idx="50">
                  <c:v>4292.0518190665</c:v>
                </c:pt>
                <c:pt idx="51">
                  <c:v>4338.3514453073</c:v>
                </c:pt>
                <c:pt idx="52">
                  <c:v>4364.1468987326</c:v>
                </c:pt>
                <c:pt idx="53">
                  <c:v>4378.8151945661</c:v>
                </c:pt>
                <c:pt idx="54">
                  <c:v>4399.0423601714</c:v>
                </c:pt>
                <c:pt idx="55">
                  <c:v>4430.4356017339</c:v>
                </c:pt>
                <c:pt idx="56">
                  <c:v>4444.1918353318</c:v>
                </c:pt>
                <c:pt idx="57">
                  <c:v>4466.6646946991</c:v>
                </c:pt>
                <c:pt idx="58">
                  <c:v>4506.650586028</c:v>
                </c:pt>
                <c:pt idx="59">
                  <c:v>4528.0494728003</c:v>
                </c:pt>
                <c:pt idx="60">
                  <c:v>4547.4993670611</c:v>
                </c:pt>
                <c:pt idx="61">
                  <c:v>4571.6665434956</c:v>
                </c:pt>
                <c:pt idx="62">
                  <c:v>4599.5286539557</c:v>
                </c:pt>
                <c:pt idx="63">
                  <c:v>4627.4834804009</c:v>
                </c:pt>
                <c:pt idx="64">
                  <c:v>4679.8797988313</c:v>
                </c:pt>
                <c:pt idx="65">
                  <c:v>4719.2272729199</c:v>
                </c:pt>
                <c:pt idx="66">
                  <c:v>4761.9182170455</c:v>
                </c:pt>
                <c:pt idx="67">
                  <c:v>4796.330634154</c:v>
                </c:pt>
                <c:pt idx="68">
                  <c:v>4826.1254558122</c:v>
                </c:pt>
                <c:pt idx="69">
                  <c:v>4825.1861538086</c:v>
                </c:pt>
                <c:pt idx="70">
                  <c:v>4838.3270122018</c:v>
                </c:pt>
                <c:pt idx="71">
                  <c:v>4850.0030707787</c:v>
                </c:pt>
                <c:pt idx="72">
                  <c:v>4878.8251954002</c:v>
                </c:pt>
                <c:pt idx="73">
                  <c:v>4912.1007473651</c:v>
                </c:pt>
                <c:pt idx="74">
                  <c:v>4936.7390647769</c:v>
                </c:pt>
                <c:pt idx="75">
                  <c:v>4964.252250481</c:v>
                </c:pt>
                <c:pt idx="76">
                  <c:v>4992.8172496231</c:v>
                </c:pt>
                <c:pt idx="77">
                  <c:v>5011.3797776392</c:v>
                </c:pt>
                <c:pt idx="78">
                  <c:v>5047.4098667298</c:v>
                </c:pt>
                <c:pt idx="79">
                  <c:v>5075.5616006998</c:v>
                </c:pt>
                <c:pt idx="80">
                  <c:v>5104.3385253567</c:v>
                </c:pt>
                <c:pt idx="81">
                  <c:v>5128.5068990731</c:v>
                </c:pt>
                <c:pt idx="82">
                  <c:v>5142.2197983847</c:v>
                </c:pt>
                <c:pt idx="83">
                  <c:v>5172.6869143336</c:v>
                </c:pt>
                <c:pt idx="84">
                  <c:v>5170.3195222027</c:v>
                </c:pt>
                <c:pt idx="85">
                  <c:v>5209.2982105649</c:v>
                </c:pt>
                <c:pt idx="86">
                  <c:v>5245.7966258684</c:v>
                </c:pt>
                <c:pt idx="87">
                  <c:v>5268.9782946351</c:v>
                </c:pt>
                <c:pt idx="88">
                  <c:v>5292.8250815542</c:v>
                </c:pt>
                <c:pt idx="89">
                  <c:v>5331.5924664801</c:v>
                </c:pt>
                <c:pt idx="90">
                  <c:v>5350.8535934447</c:v>
                </c:pt>
                <c:pt idx="91">
                  <c:v>5370.8977784316</c:v>
                </c:pt>
                <c:pt idx="92">
                  <c:v>5380.2023675202</c:v>
                </c:pt>
                <c:pt idx="93">
                  <c:v>5410.3984435342</c:v>
                </c:pt>
                <c:pt idx="94">
                  <c:v>5448.3877914092</c:v>
                </c:pt>
                <c:pt idx="95">
                  <c:v>5491.2133428489</c:v>
                </c:pt>
                <c:pt idx="96">
                  <c:v>5525.0412631326</c:v>
                </c:pt>
                <c:pt idx="97">
                  <c:v>5558.3182749803</c:v>
                </c:pt>
                <c:pt idx="98">
                  <c:v>5592.2292351784</c:v>
                </c:pt>
                <c:pt idx="99">
                  <c:v>5607.7750215367</c:v>
                </c:pt>
                <c:pt idx="100">
                  <c:v>5623.9424072673</c:v>
                </c:pt>
                <c:pt idx="101">
                  <c:v>5670.2325599126</c:v>
                </c:pt>
                <c:pt idx="102">
                  <c:v>5701.1328284206</c:v>
                </c:pt>
                <c:pt idx="103">
                  <c:v>5746.2670356266</c:v>
                </c:pt>
                <c:pt idx="104">
                  <c:v>5778.7269636334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values'!$AM$3</c:f>
              <c:strCache>
                <c:ptCount val="1"/>
                <c:pt idx="0">
                  <c:v>Mean moratorium pension</c:v>
                </c:pt>
              </c:strCache>
            </c:strRef>
          </c:tx>
          <c:marker>
            <c:symbol val="none"/>
          </c:marker>
          <c:cat>
            <c:numRef>
              <c:f>'Retirement benefit values'!$AI$4:$AI$108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2551.9938390701</c:v>
                </c:pt>
                <c:pt idx="10">
                  <c:v>2704.2263230879</c:v>
                </c:pt>
                <c:pt idx="11">
                  <c:v>2590.5083213953</c:v>
                </c:pt>
                <c:pt idx="12">
                  <c:v>2799.1769397109</c:v>
                </c:pt>
                <c:pt idx="13">
                  <c:v>2603.9957471961</c:v>
                </c:pt>
                <c:pt idx="14">
                  <c:v>2564.7377004418</c:v>
                </c:pt>
                <c:pt idx="15">
                  <c:v>2538.5776517388</c:v>
                </c:pt>
                <c:pt idx="16">
                  <c:v>2536.2899167234</c:v>
                </c:pt>
                <c:pt idx="17">
                  <c:v>2545.7456000242</c:v>
                </c:pt>
                <c:pt idx="18">
                  <c:v>2555.2358336376</c:v>
                </c:pt>
                <c:pt idx="19">
                  <c:v>2564.7614126114</c:v>
                </c:pt>
                <c:pt idx="20">
                  <c:v>2626.5227134226</c:v>
                </c:pt>
                <c:pt idx="21">
                  <c:v>3065.1878931019</c:v>
                </c:pt>
                <c:pt idx="22">
                  <c:v>3101.1987188949</c:v>
                </c:pt>
                <c:pt idx="23">
                  <c:v>3136.5895080364</c:v>
                </c:pt>
                <c:pt idx="24">
                  <c:v>3183.341830546</c:v>
                </c:pt>
                <c:pt idx="25">
                  <c:v>3228.5808860266</c:v>
                </c:pt>
                <c:pt idx="26">
                  <c:v>3268.8882641409</c:v>
                </c:pt>
                <c:pt idx="27">
                  <c:v>3302.8073106436</c:v>
                </c:pt>
                <c:pt idx="28">
                  <c:v>3315.1154016713</c:v>
                </c:pt>
                <c:pt idx="29">
                  <c:v>3327.475760945</c:v>
                </c:pt>
                <c:pt idx="30">
                  <c:v>3339.8709153761</c:v>
                </c:pt>
                <c:pt idx="31">
                  <c:v>3352.3174730429</c:v>
                </c:pt>
                <c:pt idx="32">
                  <c:v>3364.8074866532</c:v>
                </c:pt>
                <c:pt idx="33">
                  <c:v>3377.3479914286</c:v>
                </c:pt>
                <c:pt idx="34">
                  <c:v>3389.9381235326</c:v>
                </c:pt>
                <c:pt idx="35">
                  <c:v>3402.5746373431</c:v>
                </c:pt>
                <c:pt idx="36">
                  <c:v>3415.2601948863</c:v>
                </c:pt>
                <c:pt idx="37">
                  <c:v>3427.990325945</c:v>
                </c:pt>
                <c:pt idx="38">
                  <c:v>3440.7682771037</c:v>
                </c:pt>
                <c:pt idx="39">
                  <c:v>3453.593057387</c:v>
                </c:pt>
                <c:pt idx="40">
                  <c:v>3466.4670878265</c:v>
                </c:pt>
                <c:pt idx="41">
                  <c:v>3479.3816888948</c:v>
                </c:pt>
                <c:pt idx="42">
                  <c:v>3492.3449468416</c:v>
                </c:pt>
                <c:pt idx="43">
                  <c:v>3505.3568587966</c:v>
                </c:pt>
                <c:pt idx="44">
                  <c:v>3518.419344296</c:v>
                </c:pt>
                <c:pt idx="45">
                  <c:v>3531.5328924457</c:v>
                </c:pt>
                <c:pt idx="46">
                  <c:v>3544.6964255333</c:v>
                </c:pt>
                <c:pt idx="47">
                  <c:v>3557.9054725889</c:v>
                </c:pt>
                <c:pt idx="48">
                  <c:v>3571.1594229479</c:v>
                </c:pt>
                <c:pt idx="49">
                  <c:v>3584.4683391635</c:v>
                </c:pt>
                <c:pt idx="50">
                  <c:v>3597.8224099187</c:v>
                </c:pt>
                <c:pt idx="51">
                  <c:v>3611.2305922971</c:v>
                </c:pt>
                <c:pt idx="52">
                  <c:v>3623.5128638109</c:v>
                </c:pt>
                <c:pt idx="53">
                  <c:v>3636.9976468518</c:v>
                </c:pt>
                <c:pt idx="54">
                  <c:v>3650.5275634623</c:v>
                </c:pt>
                <c:pt idx="55">
                  <c:v>3664.1122706085</c:v>
                </c:pt>
                <c:pt idx="56">
                  <c:v>3677.7553025304</c:v>
                </c:pt>
                <c:pt idx="57">
                  <c:v>3691.4330154321</c:v>
                </c:pt>
                <c:pt idx="58">
                  <c:v>3705.1757628643</c:v>
                </c:pt>
                <c:pt idx="59">
                  <c:v>3718.9633212964</c:v>
                </c:pt>
                <c:pt idx="60">
                  <c:v>3732.8008851245</c:v>
                </c:pt>
                <c:pt idx="61">
                  <c:v>3746.6970719726</c:v>
                </c:pt>
                <c:pt idx="62">
                  <c:v>3760.6367320429</c:v>
                </c:pt>
                <c:pt idx="63">
                  <c:v>3774.6303217247</c:v>
                </c:pt>
                <c:pt idx="64">
                  <c:v>3788.6822443919</c:v>
                </c:pt>
                <c:pt idx="65">
                  <c:v>3802.7981462915</c:v>
                </c:pt>
                <c:pt idx="66">
                  <c:v>3816.9526979678</c:v>
                </c:pt>
                <c:pt idx="67">
                  <c:v>3831.143920631</c:v>
                </c:pt>
                <c:pt idx="68">
                  <c:v>3845.3839379235</c:v>
                </c:pt>
                <c:pt idx="69">
                  <c:v>3859.6739089493</c:v>
                </c:pt>
                <c:pt idx="70">
                  <c:v>3874.0352888108</c:v>
                </c:pt>
                <c:pt idx="71">
                  <c:v>3888.4451877613</c:v>
                </c:pt>
                <c:pt idx="72">
                  <c:v>3902.9105331466</c:v>
                </c:pt>
                <c:pt idx="73">
                  <c:v>3917.409263904</c:v>
                </c:pt>
                <c:pt idx="74">
                  <c:v>3931.96927898</c:v>
                </c:pt>
                <c:pt idx="75">
                  <c:v>3943.877536704</c:v>
                </c:pt>
                <c:pt idx="76">
                  <c:v>3958.4598046886</c:v>
                </c:pt>
                <c:pt idx="77">
                  <c:v>3956.622899122</c:v>
                </c:pt>
                <c:pt idx="78">
                  <c:v>3971.1099046931</c:v>
                </c:pt>
                <c:pt idx="79">
                  <c:v>3985.6094261152</c:v>
                </c:pt>
                <c:pt idx="80">
                  <c:v>4000.2932537264</c:v>
                </c:pt>
                <c:pt idx="81">
                  <c:v>4015.0053675374</c:v>
                </c:pt>
                <c:pt idx="82">
                  <c:v>4029.6472153898</c:v>
                </c:pt>
                <c:pt idx="83">
                  <c:v>4044.2623692561</c:v>
                </c:pt>
                <c:pt idx="84">
                  <c:v>4059.1571462764</c:v>
                </c:pt>
                <c:pt idx="85">
                  <c:v>4073.7356271675</c:v>
                </c:pt>
                <c:pt idx="86">
                  <c:v>4088.5637864224</c:v>
                </c:pt>
                <c:pt idx="87">
                  <c:v>4103.2401215043</c:v>
                </c:pt>
                <c:pt idx="88">
                  <c:v>4116.2818668904</c:v>
                </c:pt>
                <c:pt idx="89">
                  <c:v>4131.3239884102</c:v>
                </c:pt>
                <c:pt idx="90">
                  <c:v>4146.1032615707</c:v>
                </c:pt>
                <c:pt idx="91">
                  <c:v>4156.3191471211</c:v>
                </c:pt>
                <c:pt idx="92">
                  <c:v>4171.4656903885</c:v>
                </c:pt>
                <c:pt idx="93">
                  <c:v>4186.4947333295</c:v>
                </c:pt>
                <c:pt idx="94">
                  <c:v>4203.8001659125</c:v>
                </c:pt>
                <c:pt idx="95">
                  <c:v>4216.134890269</c:v>
                </c:pt>
                <c:pt idx="96">
                  <c:v>4231.4078436033</c:v>
                </c:pt>
                <c:pt idx="97">
                  <c:v>4246.0318483957</c:v>
                </c:pt>
                <c:pt idx="98">
                  <c:v>4254.4241691721</c:v>
                </c:pt>
                <c:pt idx="99">
                  <c:v>4272.5574275074</c:v>
                </c:pt>
                <c:pt idx="100">
                  <c:v>4288.1046282705</c:v>
                </c:pt>
                <c:pt idx="101">
                  <c:v>4303.0989582202</c:v>
                </c:pt>
                <c:pt idx="102">
                  <c:v>4318.2862669287</c:v>
                </c:pt>
                <c:pt idx="103">
                  <c:v>4333.3449274039</c:v>
                </c:pt>
                <c:pt idx="104">
                  <c:v>4348.7363623319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'Retirement benefit values'!$AI$4:$AI$108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values'!$AN$3</c:f>
              <c:strCache>
                <c:ptCount val="1"/>
                <c:pt idx="0">
                  <c:v>Mean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values'!$AN$4:$AN$108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4120.3516978695</c:v>
                </c:pt>
                <c:pt idx="8">
                  <c:v>4487.7068407244</c:v>
                </c:pt>
                <c:pt idx="9">
                  <c:v>4284.2079845361</c:v>
                </c:pt>
                <c:pt idx="10">
                  <c:v>4567.1030077508</c:v>
                </c:pt>
                <c:pt idx="11">
                  <c:v>4377.2212361638</c:v>
                </c:pt>
                <c:pt idx="12">
                  <c:v>4748.9455289375</c:v>
                </c:pt>
                <c:pt idx="13">
                  <c:v>4453.5815779944</c:v>
                </c:pt>
                <c:pt idx="14">
                  <c:v>4392.2721057235</c:v>
                </c:pt>
                <c:pt idx="15">
                  <c:v>4361.0560262043</c:v>
                </c:pt>
                <c:pt idx="16">
                  <c:v>4417.8998233938</c:v>
                </c:pt>
                <c:pt idx="17">
                  <c:v>4453.1317484428</c:v>
                </c:pt>
                <c:pt idx="18">
                  <c:v>4486.3076093761</c:v>
                </c:pt>
                <c:pt idx="19">
                  <c:v>4527.493655539</c:v>
                </c:pt>
                <c:pt idx="20">
                  <c:v>4566.1354991249</c:v>
                </c:pt>
                <c:pt idx="21">
                  <c:v>4701.5008611432</c:v>
                </c:pt>
                <c:pt idx="22">
                  <c:v>4738.8401257065</c:v>
                </c:pt>
                <c:pt idx="23">
                  <c:v>4777.7893558581</c:v>
                </c:pt>
                <c:pt idx="24">
                  <c:v>4823.934029491</c:v>
                </c:pt>
                <c:pt idx="25">
                  <c:v>4864.7312974804</c:v>
                </c:pt>
                <c:pt idx="26">
                  <c:v>4909.021079703</c:v>
                </c:pt>
                <c:pt idx="27">
                  <c:v>4948.8508522508</c:v>
                </c:pt>
                <c:pt idx="28">
                  <c:v>4995.5830199725</c:v>
                </c:pt>
                <c:pt idx="29">
                  <c:v>5025.3554500223</c:v>
                </c:pt>
                <c:pt idx="30">
                  <c:v>5065.503931232</c:v>
                </c:pt>
                <c:pt idx="31">
                  <c:v>5109.3896637949</c:v>
                </c:pt>
                <c:pt idx="32">
                  <c:v>5156.9408665766</c:v>
                </c:pt>
                <c:pt idx="33">
                  <c:v>5188.0125069315</c:v>
                </c:pt>
                <c:pt idx="34">
                  <c:v>5229.9146873248</c:v>
                </c:pt>
                <c:pt idx="35">
                  <c:v>5277.7770524434</c:v>
                </c:pt>
                <c:pt idx="36">
                  <c:v>5309.3377777911</c:v>
                </c:pt>
                <c:pt idx="37">
                  <c:v>5351.9291990488</c:v>
                </c:pt>
                <c:pt idx="38">
                  <c:v>5378.4393123463</c:v>
                </c:pt>
                <c:pt idx="39">
                  <c:v>5409.8463447543</c:v>
                </c:pt>
                <c:pt idx="40">
                  <c:v>5450.8971007511</c:v>
                </c:pt>
                <c:pt idx="41">
                  <c:v>5491.6772719363</c:v>
                </c:pt>
                <c:pt idx="42">
                  <c:v>5534.6162405446</c:v>
                </c:pt>
                <c:pt idx="43">
                  <c:v>5567.3720506893</c:v>
                </c:pt>
                <c:pt idx="44">
                  <c:v>5613.7290176471</c:v>
                </c:pt>
                <c:pt idx="45">
                  <c:v>5659.7544748445</c:v>
                </c:pt>
                <c:pt idx="46">
                  <c:v>5695.7489494936</c:v>
                </c:pt>
                <c:pt idx="47">
                  <c:v>5721.7854894012</c:v>
                </c:pt>
                <c:pt idx="48">
                  <c:v>5767.6128532031</c:v>
                </c:pt>
                <c:pt idx="49">
                  <c:v>5812.1604009577</c:v>
                </c:pt>
                <c:pt idx="50">
                  <c:v>5848.4394839613</c:v>
                </c:pt>
                <c:pt idx="51">
                  <c:v>5875.7168711915</c:v>
                </c:pt>
                <c:pt idx="52">
                  <c:v>5914.5775074001</c:v>
                </c:pt>
                <c:pt idx="53">
                  <c:v>5961.8491179194</c:v>
                </c:pt>
                <c:pt idx="54">
                  <c:v>6011.9389731899</c:v>
                </c:pt>
                <c:pt idx="55">
                  <c:v>6053.634893243</c:v>
                </c:pt>
                <c:pt idx="56">
                  <c:v>6094.1968789066</c:v>
                </c:pt>
                <c:pt idx="57">
                  <c:v>6134.9631747149</c:v>
                </c:pt>
                <c:pt idx="58">
                  <c:v>6168.0926943429</c:v>
                </c:pt>
                <c:pt idx="59">
                  <c:v>6216.7213738971</c:v>
                </c:pt>
                <c:pt idx="60">
                  <c:v>6251.5265069084</c:v>
                </c:pt>
                <c:pt idx="61">
                  <c:v>6300.2637398281</c:v>
                </c:pt>
                <c:pt idx="62">
                  <c:v>6374.5687371588</c:v>
                </c:pt>
                <c:pt idx="63">
                  <c:v>6424.1570975725</c:v>
                </c:pt>
                <c:pt idx="64">
                  <c:v>6447.1804762017</c:v>
                </c:pt>
                <c:pt idx="65">
                  <c:v>6492.5123522441</c:v>
                </c:pt>
                <c:pt idx="66">
                  <c:v>6522.6566241488</c:v>
                </c:pt>
                <c:pt idx="67">
                  <c:v>6573.9825112099</c:v>
                </c:pt>
                <c:pt idx="68">
                  <c:v>6609.9304462037</c:v>
                </c:pt>
                <c:pt idx="69">
                  <c:v>6665.5262230291</c:v>
                </c:pt>
                <c:pt idx="70">
                  <c:v>6724.9021516889</c:v>
                </c:pt>
                <c:pt idx="71">
                  <c:v>6769.5549414103</c:v>
                </c:pt>
                <c:pt idx="72">
                  <c:v>6831.0844274312</c:v>
                </c:pt>
                <c:pt idx="73">
                  <c:v>6883.7594944279</c:v>
                </c:pt>
                <c:pt idx="74">
                  <c:v>6925.4578375065</c:v>
                </c:pt>
                <c:pt idx="75">
                  <c:v>6975.5372512011</c:v>
                </c:pt>
                <c:pt idx="76">
                  <c:v>7033.4880746691</c:v>
                </c:pt>
                <c:pt idx="77">
                  <c:v>7073.4469651346</c:v>
                </c:pt>
                <c:pt idx="78">
                  <c:v>7131.3286710842</c:v>
                </c:pt>
                <c:pt idx="79">
                  <c:v>7193.8630817213</c:v>
                </c:pt>
                <c:pt idx="80">
                  <c:v>7206.697839328</c:v>
                </c:pt>
                <c:pt idx="81">
                  <c:v>7249.0730051844</c:v>
                </c:pt>
                <c:pt idx="82">
                  <c:v>7306.6472196822</c:v>
                </c:pt>
                <c:pt idx="83">
                  <c:v>7355.5509997709</c:v>
                </c:pt>
                <c:pt idx="84">
                  <c:v>7396.1278314801</c:v>
                </c:pt>
                <c:pt idx="85">
                  <c:v>7453.2737104619</c:v>
                </c:pt>
                <c:pt idx="86">
                  <c:v>7488.8700778144</c:v>
                </c:pt>
                <c:pt idx="87">
                  <c:v>7535.7188378593</c:v>
                </c:pt>
                <c:pt idx="88">
                  <c:v>7578.3906621501</c:v>
                </c:pt>
                <c:pt idx="89">
                  <c:v>7634.5211439565</c:v>
                </c:pt>
                <c:pt idx="90">
                  <c:v>7688.0213754069</c:v>
                </c:pt>
                <c:pt idx="91">
                  <c:v>7752.2411222182</c:v>
                </c:pt>
                <c:pt idx="92">
                  <c:v>7810.5654480124</c:v>
                </c:pt>
                <c:pt idx="93">
                  <c:v>7869.3191303604</c:v>
                </c:pt>
                <c:pt idx="94">
                  <c:v>7932.6778578853</c:v>
                </c:pt>
                <c:pt idx="95">
                  <c:v>8005.7848056863</c:v>
                </c:pt>
                <c:pt idx="96">
                  <c:v>8049.8526343833</c:v>
                </c:pt>
                <c:pt idx="97">
                  <c:v>8108.9356982394</c:v>
                </c:pt>
                <c:pt idx="98">
                  <c:v>8159.296227292</c:v>
                </c:pt>
                <c:pt idx="99">
                  <c:v>8212.5416381198</c:v>
                </c:pt>
                <c:pt idx="100">
                  <c:v>8264.2589716439</c:v>
                </c:pt>
                <c:pt idx="101">
                  <c:v>8327.6795773645</c:v>
                </c:pt>
                <c:pt idx="102">
                  <c:v>8404.3054493449</c:v>
                </c:pt>
                <c:pt idx="103">
                  <c:v>8465.2131886389</c:v>
                </c:pt>
                <c:pt idx="104">
                  <c:v>8509.5747221746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values'!$AO$3</c:f>
              <c:strCache>
                <c:ptCount val="1"/>
                <c:pt idx="0">
                  <c:v>Mean pension benefit</c:v>
                </c:pt>
              </c:strCache>
            </c:strRef>
          </c:tx>
          <c:marker>
            <c:symbol val="none"/>
          </c:marker>
          <c:cat>
            <c:numRef>
              <c:f>'Retirement benefit values'!$AI$4:$AI$108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values'!$AO$4:$AO$108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4166.2173965454</c:v>
                </c:pt>
                <c:pt idx="8">
                  <c:v>4549.4118331083</c:v>
                </c:pt>
                <c:pt idx="9">
                  <c:v>4347.631885774</c:v>
                </c:pt>
                <c:pt idx="10">
                  <c:v>4642.9592597517</c:v>
                </c:pt>
                <c:pt idx="11">
                  <c:v>4449.918863256</c:v>
                </c:pt>
                <c:pt idx="12">
                  <c:v>4833.8559017303</c:v>
                </c:pt>
                <c:pt idx="13">
                  <c:v>4543.2850326457</c:v>
                </c:pt>
                <c:pt idx="14">
                  <c:v>4488.4721426034</c:v>
                </c:pt>
                <c:pt idx="15">
                  <c:v>4462.57382248</c:v>
                </c:pt>
                <c:pt idx="16">
                  <c:v>4527.9589615611</c:v>
                </c:pt>
                <c:pt idx="17">
                  <c:v>4563.8471110762</c:v>
                </c:pt>
                <c:pt idx="18">
                  <c:v>4598.9046108305</c:v>
                </c:pt>
                <c:pt idx="19">
                  <c:v>4631.7909206979</c:v>
                </c:pt>
                <c:pt idx="20">
                  <c:v>4672.1216940597</c:v>
                </c:pt>
                <c:pt idx="21">
                  <c:v>4797.3131323265</c:v>
                </c:pt>
                <c:pt idx="22">
                  <c:v>4842.1645389363</c:v>
                </c:pt>
                <c:pt idx="23">
                  <c:v>4891.8555854122</c:v>
                </c:pt>
                <c:pt idx="24">
                  <c:v>4940.9078457517</c:v>
                </c:pt>
                <c:pt idx="25">
                  <c:v>4993.4277102077</c:v>
                </c:pt>
                <c:pt idx="26">
                  <c:v>5040.4136612153</c:v>
                </c:pt>
                <c:pt idx="27">
                  <c:v>5100.3771912045</c:v>
                </c:pt>
                <c:pt idx="28">
                  <c:v>5157.8175109315</c:v>
                </c:pt>
                <c:pt idx="29">
                  <c:v>5198.4553543101</c:v>
                </c:pt>
                <c:pt idx="30">
                  <c:v>5239.3629205827</c:v>
                </c:pt>
                <c:pt idx="31">
                  <c:v>5293.4503911683</c:v>
                </c:pt>
                <c:pt idx="32">
                  <c:v>5345.8393292811</c:v>
                </c:pt>
                <c:pt idx="33">
                  <c:v>5381.7138673588</c:v>
                </c:pt>
                <c:pt idx="34">
                  <c:v>5431.6627136254</c:v>
                </c:pt>
                <c:pt idx="35">
                  <c:v>5485.8862186594</c:v>
                </c:pt>
                <c:pt idx="36">
                  <c:v>5521.6353643381</c:v>
                </c:pt>
                <c:pt idx="37">
                  <c:v>5575.2756483547</c:v>
                </c:pt>
                <c:pt idx="38">
                  <c:v>5602.6913651007</c:v>
                </c:pt>
                <c:pt idx="39">
                  <c:v>5653.2804250353</c:v>
                </c:pt>
                <c:pt idx="40">
                  <c:v>5701.852459668</c:v>
                </c:pt>
                <c:pt idx="41">
                  <c:v>5744.7345512129</c:v>
                </c:pt>
                <c:pt idx="42">
                  <c:v>5799.1069408696</c:v>
                </c:pt>
                <c:pt idx="43">
                  <c:v>5849.9886178405</c:v>
                </c:pt>
                <c:pt idx="44">
                  <c:v>5897.299536325</c:v>
                </c:pt>
                <c:pt idx="45">
                  <c:v>5943.578564871</c:v>
                </c:pt>
                <c:pt idx="46">
                  <c:v>5978.3156845482</c:v>
                </c:pt>
                <c:pt idx="47">
                  <c:v>6004.7404559169</c:v>
                </c:pt>
                <c:pt idx="48">
                  <c:v>6053.1995721126</c:v>
                </c:pt>
                <c:pt idx="49">
                  <c:v>6102.3710418835</c:v>
                </c:pt>
                <c:pt idx="50">
                  <c:v>6147.5158269373</c:v>
                </c:pt>
                <c:pt idx="51">
                  <c:v>6180.9857278957</c:v>
                </c:pt>
                <c:pt idx="52">
                  <c:v>6228.4070829072</c:v>
                </c:pt>
                <c:pt idx="53">
                  <c:v>6278.1874377348</c:v>
                </c:pt>
                <c:pt idx="54">
                  <c:v>6330.0645033046</c:v>
                </c:pt>
                <c:pt idx="55">
                  <c:v>6390.5122673418</c:v>
                </c:pt>
                <c:pt idx="56">
                  <c:v>6426.0436990818</c:v>
                </c:pt>
                <c:pt idx="57">
                  <c:v>6470.072002815</c:v>
                </c:pt>
                <c:pt idx="58">
                  <c:v>6521.0668289583</c:v>
                </c:pt>
                <c:pt idx="59">
                  <c:v>6571.3997517203</c:v>
                </c:pt>
                <c:pt idx="60">
                  <c:v>6608.0216320137</c:v>
                </c:pt>
                <c:pt idx="61">
                  <c:v>6660.6186237153</c:v>
                </c:pt>
                <c:pt idx="62">
                  <c:v>6730.2702040494</c:v>
                </c:pt>
                <c:pt idx="63">
                  <c:v>6786.2192923162</c:v>
                </c:pt>
                <c:pt idx="64">
                  <c:v>6824.6935296318</c:v>
                </c:pt>
                <c:pt idx="65">
                  <c:v>6871.7919057073</c:v>
                </c:pt>
                <c:pt idx="66">
                  <c:v>6927.9192042295</c:v>
                </c:pt>
                <c:pt idx="67">
                  <c:v>6974.6378278078</c:v>
                </c:pt>
                <c:pt idx="68">
                  <c:v>7012.6455212849</c:v>
                </c:pt>
                <c:pt idx="69">
                  <c:v>7053.7152560097</c:v>
                </c:pt>
                <c:pt idx="70">
                  <c:v>7098.3796426341</c:v>
                </c:pt>
                <c:pt idx="71">
                  <c:v>7131.2910287414</c:v>
                </c:pt>
                <c:pt idx="72">
                  <c:v>7198.4274830413</c:v>
                </c:pt>
                <c:pt idx="73">
                  <c:v>7251.1867853678</c:v>
                </c:pt>
                <c:pt idx="74">
                  <c:v>7284.0094594908</c:v>
                </c:pt>
                <c:pt idx="75">
                  <c:v>7338.3815491048</c:v>
                </c:pt>
                <c:pt idx="76">
                  <c:v>7395.441614702</c:v>
                </c:pt>
                <c:pt idx="77">
                  <c:v>7435.0179651743</c:v>
                </c:pt>
                <c:pt idx="78">
                  <c:v>7479.2849805669</c:v>
                </c:pt>
                <c:pt idx="79">
                  <c:v>7529.7608869723</c:v>
                </c:pt>
                <c:pt idx="80">
                  <c:v>7555.1900547106</c:v>
                </c:pt>
                <c:pt idx="81">
                  <c:v>7598.2224574022</c:v>
                </c:pt>
                <c:pt idx="82">
                  <c:v>7653.4512388391</c:v>
                </c:pt>
                <c:pt idx="83">
                  <c:v>7703.1404948087</c:v>
                </c:pt>
                <c:pt idx="84">
                  <c:v>7733.9319885505</c:v>
                </c:pt>
                <c:pt idx="85">
                  <c:v>7783.0481457522</c:v>
                </c:pt>
                <c:pt idx="86">
                  <c:v>7825.7908552991</c:v>
                </c:pt>
                <c:pt idx="87">
                  <c:v>7856.0122667744</c:v>
                </c:pt>
                <c:pt idx="88">
                  <c:v>7895.6096458966</c:v>
                </c:pt>
                <c:pt idx="89">
                  <c:v>7942.3645822359</c:v>
                </c:pt>
                <c:pt idx="90">
                  <c:v>7980.5553731952</c:v>
                </c:pt>
                <c:pt idx="91">
                  <c:v>8018.1555951277</c:v>
                </c:pt>
                <c:pt idx="92">
                  <c:v>8067.3862264829</c:v>
                </c:pt>
                <c:pt idx="93">
                  <c:v>8124.6119572734</c:v>
                </c:pt>
                <c:pt idx="94">
                  <c:v>8163.9309438168</c:v>
                </c:pt>
                <c:pt idx="95">
                  <c:v>8220.9702861755</c:v>
                </c:pt>
                <c:pt idx="96">
                  <c:v>8270.8454952667</c:v>
                </c:pt>
                <c:pt idx="97">
                  <c:v>8317.3962475452</c:v>
                </c:pt>
                <c:pt idx="98">
                  <c:v>8367.914493093</c:v>
                </c:pt>
                <c:pt idx="99">
                  <c:v>8399.7828808971</c:v>
                </c:pt>
                <c:pt idx="100">
                  <c:v>8439.165830788001</c:v>
                </c:pt>
                <c:pt idx="101">
                  <c:v>8497.0925303727</c:v>
                </c:pt>
                <c:pt idx="102">
                  <c:v>8560.258643884399</c:v>
                </c:pt>
                <c:pt idx="103">
                  <c:v>8621.7031761266</c:v>
                </c:pt>
                <c:pt idx="104">
                  <c:v>8655.4997060839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515528"/>
        <c:axId val="-1993512648"/>
      </c:lineChart>
      <c:catAx>
        <c:axId val="-19935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93512648"/>
        <c:crosses val="autoZero"/>
        <c:auto val="1"/>
        <c:lblAlgn val="ctr"/>
        <c:lblOffset val="100"/>
        <c:noMultiLvlLbl val="0"/>
      </c:catAx>
      <c:valAx>
        <c:axId val="-199351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35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269690</xdr:colOff>
      <xdr:row>57</xdr:row>
      <xdr:rowOff>119528</xdr:rowOff>
    </xdr:from>
    <xdr:to>
      <xdr:col>39</xdr:col>
      <xdr:colOff>0</xdr:colOff>
      <xdr:row>104</xdr:row>
      <xdr:rowOff>59763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54536</xdr:colOff>
      <xdr:row>111</xdr:row>
      <xdr:rowOff>74706</xdr:rowOff>
    </xdr:from>
    <xdr:to>
      <xdr:col>39</xdr:col>
      <xdr:colOff>134471</xdr:colOff>
      <xdr:row>145</xdr:row>
      <xdr:rowOff>162111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73</xdr:row>
      <xdr:rowOff>63500</xdr:rowOff>
    </xdr:from>
    <xdr:to>
      <xdr:col>13</xdr:col>
      <xdr:colOff>254000</xdr:colOff>
      <xdr:row>103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109600</xdr:colOff>
      <xdr:row>109</xdr:row>
      <xdr:rowOff>3680</xdr:rowOff>
    </xdr:from>
    <xdr:to>
      <xdr:col>9</xdr:col>
      <xdr:colOff>420280</xdr:colOff>
      <xdr:row>141</xdr:row>
      <xdr:rowOff>117500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10</xdr:row>
      <xdr:rowOff>63500</xdr:rowOff>
    </xdr:from>
    <xdr:to>
      <xdr:col>7</xdr:col>
      <xdr:colOff>77400</xdr:colOff>
      <xdr:row>38</xdr:row>
      <xdr:rowOff>66600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401740</xdr:colOff>
      <xdr:row>65</xdr:row>
      <xdr:rowOff>76200</xdr:rowOff>
    </xdr:from>
    <xdr:to>
      <xdr:col>11</xdr:col>
      <xdr:colOff>635000</xdr:colOff>
      <xdr:row>94</xdr:row>
      <xdr:rowOff>168460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317500</xdr:colOff>
      <xdr:row>54</xdr:row>
      <xdr:rowOff>162560</xdr:rowOff>
    </xdr:from>
    <xdr:to>
      <xdr:col>32</xdr:col>
      <xdr:colOff>546100</xdr:colOff>
      <xdr:row>93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64</xdr:row>
      <xdr:rowOff>99060</xdr:rowOff>
    </xdr:from>
    <xdr:to>
      <xdr:col>15</xdr:col>
      <xdr:colOff>121920</xdr:colOff>
      <xdr:row>97</xdr:row>
      <xdr:rowOff>124460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264477</xdr:colOff>
      <xdr:row>76</xdr:row>
      <xdr:rowOff>142240</xdr:rowOff>
    </xdr:from>
    <xdr:to>
      <xdr:col>43</xdr:col>
      <xdr:colOff>115252</xdr:colOff>
      <xdr:row>104</xdr:row>
      <xdr:rowOff>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800100</xdr:colOff>
      <xdr:row>35</xdr:row>
      <xdr:rowOff>50800</xdr:rowOff>
    </xdr:from>
    <xdr:to>
      <xdr:col>36</xdr:col>
      <xdr:colOff>25400</xdr:colOff>
      <xdr:row>64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35</xdr:row>
      <xdr:rowOff>25400</xdr:rowOff>
    </xdr:from>
    <xdr:to>
      <xdr:col>16</xdr:col>
      <xdr:colOff>393700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698500</xdr:colOff>
      <xdr:row>4</xdr:row>
      <xdr:rowOff>0</xdr:rowOff>
    </xdr:from>
    <xdr:to>
      <xdr:col>54</xdr:col>
      <xdr:colOff>431800</xdr:colOff>
      <xdr:row>27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65</xdr:row>
      <xdr:rowOff>12700</xdr:rowOff>
    </xdr:from>
    <xdr:to>
      <xdr:col>16</xdr:col>
      <xdr:colOff>800100</xdr:colOff>
      <xdr:row>95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814320</xdr:colOff>
      <xdr:row>56</xdr:row>
      <xdr:rowOff>181440</xdr:rowOff>
    </xdr:from>
    <xdr:to>
      <xdr:col>10</xdr:col>
      <xdr:colOff>1000</xdr:colOff>
      <xdr:row>83</xdr:row>
      <xdr:rowOff>92160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388800</xdr:colOff>
      <xdr:row>54</xdr:row>
      <xdr:rowOff>3600</xdr:rowOff>
    </xdr:from>
    <xdr:to>
      <xdr:col>15</xdr:col>
      <xdr:colOff>1160</xdr:colOff>
      <xdr:row>83</xdr:row>
      <xdr:rowOff>66600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Leg_2015_mor%20Graphics%20adequacy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0"/>
      <sheetData sheetId="1"/>
      <sheetData sheetId="2"/>
      <sheetData sheetId="3"/>
      <sheetData sheetId="4"/>
      <sheetData sheetId="5">
        <row r="96">
          <cell r="I96">
            <v>1</v>
          </cell>
        </row>
        <row r="97">
          <cell r="I97">
            <v>0.98107194518462137</v>
          </cell>
        </row>
        <row r="98">
          <cell r="I98">
            <v>0.95622979752732484</v>
          </cell>
        </row>
        <row r="99">
          <cell r="I99">
            <v>0.93957470873373583</v>
          </cell>
        </row>
        <row r="100">
          <cell r="I100">
            <v>0.92730367582285578</v>
          </cell>
        </row>
        <row r="101">
          <cell r="I101">
            <v>0.92729130127298443</v>
          </cell>
        </row>
        <row r="102">
          <cell r="I102">
            <v>0.92734506493214885</v>
          </cell>
        </row>
        <row r="103">
          <cell r="I103">
            <v>0.92730741693648044</v>
          </cell>
        </row>
        <row r="104">
          <cell r="I104">
            <v>0.9273074298819991</v>
          </cell>
        </row>
        <row r="105">
          <cell r="I105">
            <v>0.92724470987206109</v>
          </cell>
        </row>
        <row r="106">
          <cell r="I106">
            <v>0.92728842095613151</v>
          </cell>
        </row>
        <row r="107">
          <cell r="I107">
            <v>0.92735787581315765</v>
          </cell>
        </row>
        <row r="108">
          <cell r="I108">
            <v>0.92720040039278795</v>
          </cell>
        </row>
        <row r="109">
          <cell r="I109">
            <v>0.9275601289671398</v>
          </cell>
        </row>
        <row r="110">
          <cell r="I110">
            <v>0.9275601289671398</v>
          </cell>
        </row>
        <row r="111">
          <cell r="I111">
            <v>0.9275601289671398</v>
          </cell>
        </row>
        <row r="112">
          <cell r="I112">
            <v>0.9275601289671398</v>
          </cell>
        </row>
        <row r="113">
          <cell r="I113">
            <v>0.9275601289671398</v>
          </cell>
        </row>
        <row r="114">
          <cell r="I114">
            <v>0.9275601289671398</v>
          </cell>
        </row>
        <row r="115">
          <cell r="I115">
            <v>0.9275601289671398</v>
          </cell>
        </row>
        <row r="116">
          <cell r="I116">
            <v>0.9275601289671398</v>
          </cell>
        </row>
        <row r="117">
          <cell r="I117">
            <v>0.9275601289671398</v>
          </cell>
        </row>
        <row r="118">
          <cell r="I118">
            <v>0.9275601289671398</v>
          </cell>
        </row>
        <row r="119">
          <cell r="I119">
            <v>0.9275601289671398</v>
          </cell>
        </row>
        <row r="120">
          <cell r="I120">
            <v>0.9275601289671398</v>
          </cell>
        </row>
        <row r="121">
          <cell r="I121">
            <v>0.9275601289671398</v>
          </cell>
        </row>
        <row r="122">
          <cell r="I122">
            <v>0.9275601289671398</v>
          </cell>
        </row>
        <row r="123">
          <cell r="I123">
            <v>0.9275601289671398</v>
          </cell>
        </row>
        <row r="124">
          <cell r="I124">
            <v>0.9275601289671398</v>
          </cell>
        </row>
        <row r="125">
          <cell r="I125">
            <v>0.9275601289671398</v>
          </cell>
        </row>
        <row r="126">
          <cell r="I126">
            <v>0.9275601289671398</v>
          </cell>
        </row>
        <row r="127">
          <cell r="I127">
            <v>0.9275601289671398</v>
          </cell>
        </row>
        <row r="128">
          <cell r="I128">
            <v>0.9275601289671398</v>
          </cell>
        </row>
        <row r="129">
          <cell r="I129">
            <v>0.9275601289671398</v>
          </cell>
        </row>
        <row r="130">
          <cell r="I130">
            <v>0.9275601289671398</v>
          </cell>
        </row>
        <row r="131">
          <cell r="I131">
            <v>0.9275601289671398</v>
          </cell>
        </row>
        <row r="132">
          <cell r="I132">
            <v>0.9275601289671398</v>
          </cell>
        </row>
        <row r="133">
          <cell r="I133">
            <v>0.9275601289671398</v>
          </cell>
        </row>
        <row r="134">
          <cell r="I134">
            <v>0.9275601289671398</v>
          </cell>
        </row>
        <row r="135">
          <cell r="I135">
            <v>0.9275601289671398</v>
          </cell>
        </row>
        <row r="136">
          <cell r="I136">
            <v>0.9275601289671398</v>
          </cell>
        </row>
        <row r="137">
          <cell r="I137">
            <v>0.9275601289671398</v>
          </cell>
        </row>
        <row r="138">
          <cell r="I138">
            <v>0.9275601289671398</v>
          </cell>
        </row>
        <row r="139">
          <cell r="I139">
            <v>0.9275601289671398</v>
          </cell>
        </row>
        <row r="140">
          <cell r="I140">
            <v>0.9275601289671398</v>
          </cell>
        </row>
        <row r="141">
          <cell r="I141">
            <v>0.9275601289671398</v>
          </cell>
        </row>
        <row r="142">
          <cell r="I142">
            <v>0.9275601289671398</v>
          </cell>
        </row>
        <row r="143">
          <cell r="I143">
            <v>0.9275601289671398</v>
          </cell>
        </row>
        <row r="144">
          <cell r="I144">
            <v>0.9275601289671398</v>
          </cell>
        </row>
        <row r="145">
          <cell r="I145">
            <v>0.9275601289671398</v>
          </cell>
        </row>
        <row r="146">
          <cell r="I146">
            <v>0.9275601289671398</v>
          </cell>
        </row>
        <row r="147">
          <cell r="I147">
            <v>0.9275601289671398</v>
          </cell>
        </row>
        <row r="148">
          <cell r="I148">
            <v>0.9275601289671398</v>
          </cell>
        </row>
        <row r="149">
          <cell r="I149">
            <v>0.9275601289671398</v>
          </cell>
        </row>
        <row r="150">
          <cell r="I150">
            <v>0.9275601289671398</v>
          </cell>
        </row>
        <row r="151">
          <cell r="I151">
            <v>0.9275601289671398</v>
          </cell>
        </row>
        <row r="152">
          <cell r="I152">
            <v>0.9275601289671398</v>
          </cell>
        </row>
        <row r="153">
          <cell r="I153">
            <v>0.9275601289671398</v>
          </cell>
        </row>
        <row r="154">
          <cell r="I154">
            <v>0.9275601289671398</v>
          </cell>
        </row>
        <row r="155">
          <cell r="I155">
            <v>0.9275601289671398</v>
          </cell>
        </row>
        <row r="156">
          <cell r="I156">
            <v>0.9275601289671398</v>
          </cell>
        </row>
        <row r="157">
          <cell r="I157">
            <v>0.9275601289671398</v>
          </cell>
        </row>
        <row r="158">
          <cell r="I158">
            <v>0.9275601289671398</v>
          </cell>
        </row>
        <row r="159">
          <cell r="I159">
            <v>0.9275601289671398</v>
          </cell>
        </row>
        <row r="160">
          <cell r="I160">
            <v>0.9275601289671398</v>
          </cell>
        </row>
        <row r="161">
          <cell r="I161">
            <v>0.9275601289671398</v>
          </cell>
        </row>
        <row r="162">
          <cell r="I162">
            <v>0.9275601289671398</v>
          </cell>
        </row>
        <row r="163">
          <cell r="I163">
            <v>0.9275601289671398</v>
          </cell>
        </row>
        <row r="164">
          <cell r="I164">
            <v>0.9275601289671398</v>
          </cell>
        </row>
        <row r="165">
          <cell r="I165">
            <v>0.9275601289671398</v>
          </cell>
        </row>
        <row r="166">
          <cell r="I166">
            <v>0.9275601289671398</v>
          </cell>
        </row>
        <row r="167">
          <cell r="I167">
            <v>0.9275601289671398</v>
          </cell>
        </row>
        <row r="168">
          <cell r="I168">
            <v>0.9275601289671398</v>
          </cell>
        </row>
        <row r="169">
          <cell r="I169">
            <v>0.9275601289671398</v>
          </cell>
        </row>
        <row r="170">
          <cell r="I170">
            <v>0.9275601289671398</v>
          </cell>
        </row>
        <row r="171">
          <cell r="I171">
            <v>0.9275601289671398</v>
          </cell>
        </row>
        <row r="172">
          <cell r="I172">
            <v>0.9275601289671398</v>
          </cell>
        </row>
        <row r="173">
          <cell r="I173">
            <v>0.9275601289671398</v>
          </cell>
        </row>
        <row r="174">
          <cell r="I174">
            <v>0.9275601289671398</v>
          </cell>
        </row>
        <row r="175">
          <cell r="I175">
            <v>0.9275601289671398</v>
          </cell>
        </row>
        <row r="176">
          <cell r="I176">
            <v>0.9275601289671398</v>
          </cell>
        </row>
        <row r="177">
          <cell r="I177">
            <v>0.9275601289671398</v>
          </cell>
        </row>
        <row r="178">
          <cell r="I178">
            <v>0.9275601289671398</v>
          </cell>
        </row>
        <row r="179">
          <cell r="I179">
            <v>0.9275601289671398</v>
          </cell>
        </row>
        <row r="180">
          <cell r="I180">
            <v>0.9275601289671398</v>
          </cell>
        </row>
        <row r="181">
          <cell r="I181">
            <v>0.9275601289671398</v>
          </cell>
        </row>
        <row r="182">
          <cell r="I182">
            <v>0.9275601289671398</v>
          </cell>
        </row>
        <row r="183">
          <cell r="I183">
            <v>0.9275601289671398</v>
          </cell>
        </row>
        <row r="184">
          <cell r="I184">
            <v>0.9275601289671398</v>
          </cell>
        </row>
        <row r="185">
          <cell r="I185">
            <v>0.9275601289671398</v>
          </cell>
        </row>
        <row r="186">
          <cell r="I186">
            <v>0.9275601289671398</v>
          </cell>
        </row>
        <row r="187">
          <cell r="I187">
            <v>0.9275601289671398</v>
          </cell>
        </row>
        <row r="188">
          <cell r="I188">
            <v>0.9275601289671398</v>
          </cell>
        </row>
        <row r="189">
          <cell r="I189">
            <v>0.9275601289671398</v>
          </cell>
        </row>
        <row r="190">
          <cell r="I190">
            <v>0.9275601289671398</v>
          </cell>
        </row>
        <row r="191">
          <cell r="I191">
            <v>0.9275601289671398</v>
          </cell>
        </row>
        <row r="192">
          <cell r="I192">
            <v>0.9275601289671398</v>
          </cell>
        </row>
        <row r="193">
          <cell r="I193">
            <v>0.9275601289671398</v>
          </cell>
        </row>
        <row r="194">
          <cell r="I194">
            <v>0.9275601289671398</v>
          </cell>
        </row>
        <row r="195">
          <cell r="I195">
            <v>0.9275601289671398</v>
          </cell>
        </row>
        <row r="196">
          <cell r="I196">
            <v>0.9275601289671398</v>
          </cell>
        </row>
        <row r="197">
          <cell r="I197">
            <v>0.9275601289671398</v>
          </cell>
        </row>
        <row r="198">
          <cell r="I198">
            <v>0.9275601289671398</v>
          </cell>
        </row>
        <row r="199">
          <cell r="I199">
            <v>0.9275601289671398</v>
          </cell>
        </row>
        <row r="200">
          <cell r="I200">
            <v>0.9275601289671398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8"/>
  <sheetViews>
    <sheetView tabSelected="1" topLeftCell="AA1" workbookViewId="0">
      <pane ySplit="2" topLeftCell="A89" activePane="bottomLeft" state="frozen"/>
      <selection pane="bottomLeft" activeCell="AD108" sqref="AD108"/>
    </sheetView>
  </sheetViews>
  <sheetFormatPr baseColWidth="10" defaultColWidth="8.83203125" defaultRowHeight="15" x14ac:dyDescent="0"/>
  <cols>
    <col min="8" max="8" width="18.1640625" customWidth="1"/>
    <col min="9" max="9" width="13.5" customWidth="1"/>
    <col min="12" max="12" width="13.83203125" customWidth="1"/>
    <col min="16" max="16" width="20" customWidth="1"/>
    <col min="30" max="30" width="20.33203125" customWidth="1"/>
    <col min="34" max="34" width="13.1640625" customWidth="1"/>
    <col min="38" max="38" width="15.83203125" customWidth="1"/>
    <col min="51" max="51" width="20.6640625" customWidth="1"/>
    <col min="59" max="59" width="16.5" customWidth="1"/>
  </cols>
  <sheetData>
    <row r="1" spans="1:61">
      <c r="B1" s="52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W1" s="28" t="s">
        <v>1</v>
      </c>
      <c r="X1" s="28"/>
      <c r="Y1" s="28"/>
      <c r="Z1" s="28"/>
      <c r="AA1" s="28"/>
      <c r="AB1" s="28"/>
      <c r="AC1" s="28"/>
      <c r="AD1" s="28" t="s">
        <v>36</v>
      </c>
      <c r="AE1" s="28"/>
      <c r="AF1" s="28"/>
      <c r="AG1" s="28"/>
      <c r="AH1" s="28"/>
      <c r="AI1" s="28"/>
      <c r="AL1" t="s">
        <v>35</v>
      </c>
      <c r="AR1" s="28" t="s">
        <v>2</v>
      </c>
      <c r="AS1" s="28"/>
      <c r="AT1" s="28"/>
      <c r="AU1" s="28"/>
      <c r="AV1" s="28"/>
      <c r="AW1" s="28"/>
      <c r="AX1" s="28"/>
      <c r="AY1" s="28" t="s">
        <v>36</v>
      </c>
      <c r="AZ1" s="28"/>
      <c r="BA1" s="28"/>
      <c r="BB1" s="28"/>
      <c r="BC1" s="28"/>
      <c r="BD1" s="28"/>
      <c r="BG1" t="s">
        <v>35</v>
      </c>
    </row>
    <row r="2" spans="1:61" s="34" customFormat="1" ht="81" customHeight="1">
      <c r="A2" s="34" t="s">
        <v>3</v>
      </c>
      <c r="B2" s="34" t="s">
        <v>4</v>
      </c>
      <c r="C2" s="34" t="s">
        <v>5</v>
      </c>
      <c r="D2" s="34" t="s">
        <v>7</v>
      </c>
      <c r="E2" s="34" t="s">
        <v>9</v>
      </c>
      <c r="F2" s="34" t="s">
        <v>13</v>
      </c>
      <c r="G2" s="34" t="s">
        <v>3</v>
      </c>
      <c r="H2" s="34" t="s">
        <v>11</v>
      </c>
      <c r="I2" s="34" t="s">
        <v>15</v>
      </c>
      <c r="J2" s="34" t="s">
        <v>31</v>
      </c>
      <c r="L2" s="34" t="s">
        <v>8</v>
      </c>
      <c r="M2" s="34" t="s">
        <v>10</v>
      </c>
      <c r="N2" s="34" t="s">
        <v>14</v>
      </c>
      <c r="O2" s="34" t="s">
        <v>3</v>
      </c>
      <c r="P2" s="34" t="s">
        <v>12</v>
      </c>
      <c r="Q2" s="34" t="s">
        <v>16</v>
      </c>
      <c r="R2" s="34" t="s">
        <v>31</v>
      </c>
      <c r="W2" s="34" t="s">
        <v>3</v>
      </c>
      <c r="X2" s="34" t="s">
        <v>4</v>
      </c>
      <c r="Y2" s="34" t="s">
        <v>5</v>
      </c>
      <c r="Z2" s="34" t="s">
        <v>7</v>
      </c>
      <c r="AA2" s="34" t="s">
        <v>9</v>
      </c>
      <c r="AB2" s="34" t="s">
        <v>13</v>
      </c>
      <c r="AC2" s="34" t="s">
        <v>3</v>
      </c>
      <c r="AD2" s="34" t="s">
        <v>34</v>
      </c>
      <c r="AE2" s="34" t="s">
        <v>33</v>
      </c>
      <c r="AF2" s="34" t="s">
        <v>32</v>
      </c>
      <c r="AH2" s="34" t="s">
        <v>8</v>
      </c>
      <c r="AI2" s="34" t="s">
        <v>10</v>
      </c>
      <c r="AJ2" s="34" t="s">
        <v>14</v>
      </c>
      <c r="AK2" s="34" t="s">
        <v>3</v>
      </c>
      <c r="AL2" s="34" t="s">
        <v>34</v>
      </c>
      <c r="AM2" s="34" t="s">
        <v>33</v>
      </c>
      <c r="AN2" s="34" t="s">
        <v>32</v>
      </c>
      <c r="AR2" s="34" t="s">
        <v>58</v>
      </c>
      <c r="AS2" s="34" t="s">
        <v>4</v>
      </c>
      <c r="AT2" s="34" t="s">
        <v>5</v>
      </c>
      <c r="AU2" s="34" t="s">
        <v>7</v>
      </c>
      <c r="AV2" s="34" t="s">
        <v>9</v>
      </c>
      <c r="AW2" s="34" t="s">
        <v>13</v>
      </c>
      <c r="AX2" s="34" t="s">
        <v>3</v>
      </c>
      <c r="AY2" s="34" t="s">
        <v>34</v>
      </c>
      <c r="AZ2" s="34" t="s">
        <v>33</v>
      </c>
      <c r="BA2" s="34" t="s">
        <v>32</v>
      </c>
      <c r="BC2" s="34" t="s">
        <v>8</v>
      </c>
      <c r="BD2" s="34" t="s">
        <v>10</v>
      </c>
      <c r="BE2" s="34" t="s">
        <v>14</v>
      </c>
      <c r="BF2" s="34" t="s">
        <v>3</v>
      </c>
      <c r="BG2" s="34" t="s">
        <v>34</v>
      </c>
      <c r="BH2" s="34" t="s">
        <v>33</v>
      </c>
      <c r="BI2" s="34" t="s">
        <v>32</v>
      </c>
    </row>
    <row r="3" spans="1:61">
      <c r="A3">
        <v>49</v>
      </c>
      <c r="B3" s="30">
        <v>0.82345780359999998</v>
      </c>
      <c r="C3" s="30">
        <v>0.17654219639999999</v>
      </c>
      <c r="D3" s="30">
        <v>0.99350467419999999</v>
      </c>
      <c r="E3" s="30">
        <v>0.99716128680000005</v>
      </c>
      <c r="F3" s="30">
        <v>3.0579160899999999E-2</v>
      </c>
      <c r="G3">
        <v>2015</v>
      </c>
      <c r="H3" s="30">
        <v>0.8070012781</v>
      </c>
      <c r="I3" s="30">
        <v>0.1865033961</v>
      </c>
      <c r="J3">
        <f t="shared" ref="J3:J34" si="0">E3-D3</f>
        <v>3.6566126000000532E-3</v>
      </c>
      <c r="L3" s="30">
        <v>0.99403723759999996</v>
      </c>
      <c r="M3" s="30">
        <v>0.99857361509999998</v>
      </c>
      <c r="N3" s="30">
        <v>3.0731580599999999E-2</v>
      </c>
      <c r="O3">
        <v>2015</v>
      </c>
      <c r="P3" s="30">
        <v>0.8969479736</v>
      </c>
      <c r="Q3" s="30">
        <v>9.7089263999999995E-2</v>
      </c>
      <c r="R3">
        <f t="shared" ref="R3:R34" si="1">M3-L3</f>
        <v>4.5363775000000217E-3</v>
      </c>
      <c r="W3">
        <v>49</v>
      </c>
      <c r="X3" s="30">
        <v>0.82345780359999998</v>
      </c>
      <c r="Y3" s="30">
        <v>0.17654219639999999</v>
      </c>
      <c r="Z3" s="30">
        <v>0.99350467419999999</v>
      </c>
      <c r="AA3" s="30">
        <v>0.99716128680000005</v>
      </c>
      <c r="AB3" s="30">
        <v>3.0579160899999999E-2</v>
      </c>
      <c r="AC3">
        <v>2015</v>
      </c>
      <c r="AD3" s="30">
        <v>0.8070012781</v>
      </c>
      <c r="AE3" s="30">
        <v>0.1865033961</v>
      </c>
      <c r="AF3">
        <f t="shared" ref="AF3:AF34" si="2">AA3-Z3</f>
        <v>3.6566126000000532E-3</v>
      </c>
      <c r="AH3" s="30">
        <v>0.99403723759999996</v>
      </c>
      <c r="AI3" s="30">
        <v>0.99857361509999998</v>
      </c>
      <c r="AJ3" s="30">
        <v>3.0731580599999999E-2</v>
      </c>
      <c r="AK3">
        <v>2015</v>
      </c>
      <c r="AL3" s="30">
        <v>0.8969479736</v>
      </c>
      <c r="AM3" s="30">
        <v>9.7089263999999995E-2</v>
      </c>
      <c r="AN3">
        <f t="shared" ref="AN3:AN34" si="3">AI3-AH3</f>
        <v>4.5363775000000217E-3</v>
      </c>
      <c r="AR3">
        <v>49</v>
      </c>
      <c r="AS3" s="30">
        <v>0.82345780359999998</v>
      </c>
      <c r="AT3" s="30">
        <v>0.17654219639999999</v>
      </c>
      <c r="AU3" s="30">
        <v>0.99350467419999999</v>
      </c>
      <c r="AV3" s="30">
        <v>0.99716128680000005</v>
      </c>
      <c r="AW3" s="30">
        <v>3.0579160899999999E-2</v>
      </c>
      <c r="AX3">
        <v>2015</v>
      </c>
      <c r="AY3" s="30">
        <v>0.8070012781</v>
      </c>
      <c r="AZ3" s="30">
        <v>0.1865033961</v>
      </c>
      <c r="BA3">
        <f t="shared" ref="BA3:BA34" si="4">AV3-AU3</f>
        <v>3.6566126000000532E-3</v>
      </c>
      <c r="BC3" s="30">
        <v>0.99403723759999996</v>
      </c>
      <c r="BD3" s="30">
        <v>0.99857361509999998</v>
      </c>
      <c r="BE3" s="30">
        <v>3.0731580599999999E-2</v>
      </c>
      <c r="BF3">
        <v>2015</v>
      </c>
      <c r="BG3" s="30">
        <v>0.8969479736</v>
      </c>
      <c r="BH3" s="30">
        <v>9.7089263999999995E-2</v>
      </c>
      <c r="BI3">
        <f>BD3-BC3</f>
        <v>4.5363775000000217E-3</v>
      </c>
    </row>
    <row r="4" spans="1:61">
      <c r="A4">
        <v>50</v>
      </c>
      <c r="B4" s="30">
        <v>0.81584125809999997</v>
      </c>
      <c r="C4" s="30">
        <v>0.18415874190000001</v>
      </c>
      <c r="D4" s="30">
        <v>0.99332857450000001</v>
      </c>
      <c r="E4" s="30">
        <v>0.99697261569999995</v>
      </c>
      <c r="F4" s="30">
        <v>3.53718716E-2</v>
      </c>
      <c r="G4">
        <v>2015</v>
      </c>
      <c r="H4" s="30">
        <v>0.79954583379999999</v>
      </c>
      <c r="I4" s="30">
        <v>0.19378274070000001</v>
      </c>
      <c r="J4">
        <f t="shared" si="0"/>
        <v>3.6440411999999478E-3</v>
      </c>
      <c r="L4" s="30">
        <v>0.99409174339999995</v>
      </c>
      <c r="M4" s="30">
        <v>0.99860928839999996</v>
      </c>
      <c r="N4" s="30">
        <v>3.5363549699999997E-2</v>
      </c>
      <c r="O4">
        <v>2015</v>
      </c>
      <c r="P4" s="30">
        <v>0.89150998329999998</v>
      </c>
      <c r="Q4" s="30">
        <v>0.1025817601</v>
      </c>
      <c r="R4">
        <f t="shared" si="1"/>
        <v>4.5175450000000117E-3</v>
      </c>
      <c r="W4">
        <v>50</v>
      </c>
      <c r="X4" s="30">
        <v>0.81584125809999997</v>
      </c>
      <c r="Y4" s="30">
        <v>0.18415874190000001</v>
      </c>
      <c r="Z4" s="30">
        <v>0.99332857450000001</v>
      </c>
      <c r="AA4" s="30">
        <v>0.99697261569999995</v>
      </c>
      <c r="AB4" s="30">
        <v>3.53718716E-2</v>
      </c>
      <c r="AC4">
        <v>2015</v>
      </c>
      <c r="AD4" s="30">
        <v>0.79954583379999999</v>
      </c>
      <c r="AE4" s="30">
        <v>0.19378274070000001</v>
      </c>
      <c r="AF4">
        <f t="shared" si="2"/>
        <v>3.6440411999999478E-3</v>
      </c>
      <c r="AH4" s="30">
        <v>0.99409174339999995</v>
      </c>
      <c r="AI4" s="30">
        <v>0.99860928839999996</v>
      </c>
      <c r="AJ4" s="30">
        <v>3.5363549699999997E-2</v>
      </c>
      <c r="AK4">
        <v>2015</v>
      </c>
      <c r="AL4" s="30">
        <v>0.89150998329999998</v>
      </c>
      <c r="AM4" s="30">
        <v>0.1025817601</v>
      </c>
      <c r="AN4">
        <f t="shared" si="3"/>
        <v>4.5175450000000117E-3</v>
      </c>
      <c r="AR4">
        <v>50</v>
      </c>
      <c r="AS4" s="30">
        <v>0.81584125809999997</v>
      </c>
      <c r="AT4" s="30">
        <v>0.18415874190000001</v>
      </c>
      <c r="AU4" s="30">
        <v>0.99332857450000001</v>
      </c>
      <c r="AV4" s="30">
        <v>0.99697261569999995</v>
      </c>
      <c r="AW4" s="30">
        <v>3.53718716E-2</v>
      </c>
      <c r="AX4">
        <v>2015</v>
      </c>
      <c r="AY4" s="30">
        <v>0.79954583379999999</v>
      </c>
      <c r="AZ4" s="30">
        <v>0.19378274070000001</v>
      </c>
      <c r="BA4">
        <f t="shared" si="4"/>
        <v>3.6440411999999478E-3</v>
      </c>
      <c r="BC4" s="30">
        <v>0.99409174339999995</v>
      </c>
      <c r="BD4" s="30">
        <v>0.99860928839999996</v>
      </c>
      <c r="BE4" s="30">
        <v>3.5363549699999997E-2</v>
      </c>
      <c r="BF4">
        <v>2015</v>
      </c>
      <c r="BG4" s="30">
        <v>0.89150998329999998</v>
      </c>
      <c r="BH4" s="30">
        <v>0.1025817601</v>
      </c>
      <c r="BI4">
        <f t="shared" ref="BI4:BI67" si="5">BD4-BC4</f>
        <v>4.5175450000000117E-3</v>
      </c>
    </row>
    <row r="5" spans="1:61">
      <c r="A5">
        <v>51</v>
      </c>
      <c r="B5" s="30">
        <v>0.80904504219999995</v>
      </c>
      <c r="C5" s="30">
        <v>0.19095495779999999</v>
      </c>
      <c r="D5" s="30">
        <v>0.99368103890000004</v>
      </c>
      <c r="E5" s="30">
        <v>0.99699506559999995</v>
      </c>
      <c r="F5" s="30">
        <v>4.05256544E-2</v>
      </c>
      <c r="G5">
        <v>2015</v>
      </c>
      <c r="H5" s="30">
        <v>0.79357634259999998</v>
      </c>
      <c r="I5" s="30">
        <v>0.2001046963</v>
      </c>
      <c r="J5">
        <f t="shared" si="0"/>
        <v>3.3140266999999168E-3</v>
      </c>
      <c r="L5" s="30">
        <v>0.99454116370000001</v>
      </c>
      <c r="M5" s="30">
        <v>0.99862714259999996</v>
      </c>
      <c r="N5" s="30">
        <v>4.0302838100000002E-2</v>
      </c>
      <c r="O5">
        <v>2015</v>
      </c>
      <c r="P5" s="30">
        <v>0.88515096950000005</v>
      </c>
      <c r="Q5" s="30">
        <v>0.1093901942</v>
      </c>
      <c r="R5">
        <f t="shared" si="1"/>
        <v>4.0859788999999536E-3</v>
      </c>
      <c r="W5">
        <v>51</v>
      </c>
      <c r="X5" s="30">
        <v>0.80904504219999995</v>
      </c>
      <c r="Y5" s="30">
        <v>0.19095495779999999</v>
      </c>
      <c r="Z5" s="30">
        <v>0.99368103890000004</v>
      </c>
      <c r="AA5" s="30">
        <v>0.99699506559999995</v>
      </c>
      <c r="AB5" s="30">
        <v>4.05256544E-2</v>
      </c>
      <c r="AC5">
        <v>2015</v>
      </c>
      <c r="AD5" s="30">
        <v>0.79357634259999998</v>
      </c>
      <c r="AE5" s="30">
        <v>0.2001046963</v>
      </c>
      <c r="AF5">
        <f t="shared" si="2"/>
        <v>3.3140266999999168E-3</v>
      </c>
      <c r="AH5" s="30">
        <v>0.99454116370000001</v>
      </c>
      <c r="AI5" s="30">
        <v>0.99862714259999996</v>
      </c>
      <c r="AJ5" s="30">
        <v>4.0302838100000002E-2</v>
      </c>
      <c r="AK5">
        <v>2015</v>
      </c>
      <c r="AL5" s="30">
        <v>0.88515096950000005</v>
      </c>
      <c r="AM5" s="30">
        <v>0.1093901942</v>
      </c>
      <c r="AN5">
        <f t="shared" si="3"/>
        <v>4.0859788999999536E-3</v>
      </c>
      <c r="AR5">
        <v>51</v>
      </c>
      <c r="AS5" s="30">
        <v>0.80904504219999995</v>
      </c>
      <c r="AT5" s="30">
        <v>0.19095495779999999</v>
      </c>
      <c r="AU5" s="30">
        <v>0.99368103890000004</v>
      </c>
      <c r="AV5" s="30">
        <v>0.99699506559999995</v>
      </c>
      <c r="AW5" s="30">
        <v>4.05256544E-2</v>
      </c>
      <c r="AX5">
        <v>2015</v>
      </c>
      <c r="AY5" s="30">
        <v>0.79357634259999998</v>
      </c>
      <c r="AZ5" s="30">
        <v>0.2001046963</v>
      </c>
      <c r="BA5">
        <f t="shared" si="4"/>
        <v>3.3140266999999168E-3</v>
      </c>
      <c r="BC5" s="30">
        <v>0.99454116370000001</v>
      </c>
      <c r="BD5" s="30">
        <v>0.99862714259999996</v>
      </c>
      <c r="BE5" s="30">
        <v>4.0302838100000002E-2</v>
      </c>
      <c r="BF5">
        <v>2015</v>
      </c>
      <c r="BG5" s="30">
        <v>0.88515096950000005</v>
      </c>
      <c r="BH5" s="30">
        <v>0.1093901942</v>
      </c>
      <c r="BI5">
        <f t="shared" si="5"/>
        <v>4.0859788999999536E-3</v>
      </c>
    </row>
    <row r="6" spans="1:61">
      <c r="A6">
        <v>52</v>
      </c>
      <c r="B6" s="30">
        <v>0.79887089030000002</v>
      </c>
      <c r="C6" s="30">
        <v>0.2011291097</v>
      </c>
      <c r="D6" s="30">
        <v>0.99463948479999997</v>
      </c>
      <c r="E6" s="30">
        <v>0.9974475934</v>
      </c>
      <c r="F6" s="30">
        <v>4.4318588999999999E-2</v>
      </c>
      <c r="G6">
        <v>2015</v>
      </c>
      <c r="H6" s="30">
        <v>0.78437756479999998</v>
      </c>
      <c r="I6" s="30">
        <v>0.21026191999999999</v>
      </c>
      <c r="J6">
        <f t="shared" si="0"/>
        <v>2.8081086000000255E-3</v>
      </c>
      <c r="L6" s="30">
        <v>0.99571439360000003</v>
      </c>
      <c r="M6" s="30">
        <v>0.99916905199999995</v>
      </c>
      <c r="N6" s="30">
        <v>4.4664785399999997E-2</v>
      </c>
      <c r="O6">
        <v>2015</v>
      </c>
      <c r="P6" s="30">
        <v>0.87732398570000003</v>
      </c>
      <c r="Q6" s="30">
        <v>0.118390408</v>
      </c>
      <c r="R6">
        <f t="shared" si="1"/>
        <v>3.4546583999999214E-3</v>
      </c>
      <c r="W6">
        <v>52</v>
      </c>
      <c r="X6" s="30">
        <v>0.79887089030000002</v>
      </c>
      <c r="Y6" s="30">
        <v>0.2011291097</v>
      </c>
      <c r="Z6" s="30">
        <v>0.99463948479999997</v>
      </c>
      <c r="AA6" s="30">
        <v>0.9974475934</v>
      </c>
      <c r="AB6" s="30">
        <v>4.4318588999999999E-2</v>
      </c>
      <c r="AC6">
        <v>2015</v>
      </c>
      <c r="AD6" s="30">
        <v>0.78437756479999998</v>
      </c>
      <c r="AE6" s="30">
        <v>0.21026191999999999</v>
      </c>
      <c r="AF6">
        <f t="shared" si="2"/>
        <v>2.8081086000000255E-3</v>
      </c>
      <c r="AH6" s="30">
        <v>0.99571439360000003</v>
      </c>
      <c r="AI6" s="30">
        <v>0.99916905199999995</v>
      </c>
      <c r="AJ6" s="30">
        <v>4.4664785399999997E-2</v>
      </c>
      <c r="AK6">
        <v>2015</v>
      </c>
      <c r="AL6" s="30">
        <v>0.87732398570000003</v>
      </c>
      <c r="AM6" s="30">
        <v>0.118390408</v>
      </c>
      <c r="AN6">
        <f t="shared" si="3"/>
        <v>3.4546583999999214E-3</v>
      </c>
      <c r="AR6">
        <v>52</v>
      </c>
      <c r="AS6" s="30">
        <v>0.79887089030000002</v>
      </c>
      <c r="AT6" s="30">
        <v>0.2011291097</v>
      </c>
      <c r="AU6" s="30">
        <v>0.99463948479999997</v>
      </c>
      <c r="AV6" s="30">
        <v>0.9974475934</v>
      </c>
      <c r="AW6" s="30">
        <v>4.4318588999999999E-2</v>
      </c>
      <c r="AX6">
        <v>2015</v>
      </c>
      <c r="AY6" s="30">
        <v>0.78437756479999998</v>
      </c>
      <c r="AZ6" s="30">
        <v>0.21026191999999999</v>
      </c>
      <c r="BA6">
        <f t="shared" si="4"/>
        <v>2.8081086000000255E-3</v>
      </c>
      <c r="BC6" s="30">
        <v>0.99571439360000003</v>
      </c>
      <c r="BD6" s="30">
        <v>0.99916905199999995</v>
      </c>
      <c r="BE6" s="30">
        <v>4.4664785399999997E-2</v>
      </c>
      <c r="BF6">
        <v>2015</v>
      </c>
      <c r="BG6" s="30">
        <v>0.87732398570000003</v>
      </c>
      <c r="BH6" s="30">
        <v>0.118390408</v>
      </c>
      <c r="BI6">
        <f t="shared" si="5"/>
        <v>3.4546583999999214E-3</v>
      </c>
    </row>
    <row r="7" spans="1:61">
      <c r="A7">
        <v>53</v>
      </c>
      <c r="B7" s="30">
        <v>0.78873907980000002</v>
      </c>
      <c r="C7" s="30">
        <v>0.21126092020000001</v>
      </c>
      <c r="D7" s="30">
        <v>0.99495748399999995</v>
      </c>
      <c r="E7" s="30">
        <v>0.99735197799999997</v>
      </c>
      <c r="F7" s="30">
        <v>4.7485838500000002E-2</v>
      </c>
      <c r="G7">
        <f>G3+1</f>
        <v>2016</v>
      </c>
      <c r="H7" s="30">
        <v>0.77501256190000001</v>
      </c>
      <c r="I7" s="30">
        <v>0.2199449221</v>
      </c>
      <c r="J7">
        <f t="shared" si="0"/>
        <v>2.3944940000000248E-3</v>
      </c>
      <c r="L7" s="30">
        <v>0.99519030330000002</v>
      </c>
      <c r="M7" s="30">
        <v>0.99813431190000002</v>
      </c>
      <c r="N7" s="30">
        <v>4.9021542799999998E-2</v>
      </c>
      <c r="O7">
        <f>O3+1</f>
        <v>2016</v>
      </c>
      <c r="P7" s="30">
        <v>0.86817399340000001</v>
      </c>
      <c r="Q7" s="30">
        <v>0.12701630990000001</v>
      </c>
      <c r="R7">
        <f t="shared" si="1"/>
        <v>2.9440085999999921E-3</v>
      </c>
      <c r="W7">
        <v>53</v>
      </c>
      <c r="X7" s="30">
        <v>0.78873907980000002</v>
      </c>
      <c r="Y7" s="30">
        <v>0.21126092020000001</v>
      </c>
      <c r="Z7" s="30">
        <v>0.99495748399999995</v>
      </c>
      <c r="AA7" s="30">
        <v>0.99735197799999997</v>
      </c>
      <c r="AB7" s="30">
        <v>4.7485838500000002E-2</v>
      </c>
      <c r="AC7">
        <f>AC3+1</f>
        <v>2016</v>
      </c>
      <c r="AD7" s="30">
        <v>0.77501256190000001</v>
      </c>
      <c r="AE7" s="30">
        <v>0.2199449221</v>
      </c>
      <c r="AF7">
        <f t="shared" si="2"/>
        <v>2.3944940000000248E-3</v>
      </c>
      <c r="AH7" s="30">
        <v>0.99519030330000002</v>
      </c>
      <c r="AI7" s="30">
        <v>0.99813431190000002</v>
      </c>
      <c r="AJ7" s="30">
        <v>4.9021542799999998E-2</v>
      </c>
      <c r="AK7">
        <f>AK3+1</f>
        <v>2016</v>
      </c>
      <c r="AL7" s="30">
        <v>0.86817399340000001</v>
      </c>
      <c r="AM7" s="30">
        <v>0.12701630990000001</v>
      </c>
      <c r="AN7">
        <f t="shared" si="3"/>
        <v>2.9440085999999921E-3</v>
      </c>
      <c r="AR7">
        <v>53</v>
      </c>
      <c r="AS7" s="30">
        <v>0.78873907980000002</v>
      </c>
      <c r="AT7" s="30">
        <v>0.21126092020000001</v>
      </c>
      <c r="AU7" s="30">
        <v>0.99495748399999995</v>
      </c>
      <c r="AV7" s="30">
        <v>0.99735197799999997</v>
      </c>
      <c r="AW7" s="30">
        <v>4.7485838500000002E-2</v>
      </c>
      <c r="AX7">
        <f>AX3+1</f>
        <v>2016</v>
      </c>
      <c r="AY7" s="30">
        <v>0.77501256190000001</v>
      </c>
      <c r="AZ7" s="30">
        <v>0.2199449221</v>
      </c>
      <c r="BA7">
        <f t="shared" si="4"/>
        <v>2.3944940000000248E-3</v>
      </c>
      <c r="BC7" s="30">
        <v>0.99519030330000002</v>
      </c>
      <c r="BD7" s="30">
        <v>0.99813431190000002</v>
      </c>
      <c r="BE7" s="30">
        <v>4.9021542799999998E-2</v>
      </c>
      <c r="BF7">
        <f>BF3+1</f>
        <v>2016</v>
      </c>
      <c r="BG7" s="30">
        <v>0.86817399340000001</v>
      </c>
      <c r="BH7" s="30">
        <v>0.12701630990000001</v>
      </c>
      <c r="BI7">
        <f t="shared" si="5"/>
        <v>2.9440085999999921E-3</v>
      </c>
    </row>
    <row r="8" spans="1:61">
      <c r="A8">
        <v>54</v>
      </c>
      <c r="B8" s="30">
        <v>0.78121425720000004</v>
      </c>
      <c r="C8" s="30">
        <v>0.21878574279999999</v>
      </c>
      <c r="D8" s="30">
        <v>0.99509161229999998</v>
      </c>
      <c r="E8" s="30">
        <v>0.99737496609999998</v>
      </c>
      <c r="F8" s="30">
        <v>4.9300691000000001E-2</v>
      </c>
      <c r="G8">
        <f t="shared" ref="G8:G71" si="6">G4+1</f>
        <v>2016</v>
      </c>
      <c r="H8" s="30">
        <v>0.76829208770000001</v>
      </c>
      <c r="I8" s="30">
        <v>0.2267995246</v>
      </c>
      <c r="J8">
        <f t="shared" si="0"/>
        <v>2.2833537999999987E-3</v>
      </c>
      <c r="L8" s="30">
        <v>0.99531551210000002</v>
      </c>
      <c r="M8" s="30">
        <v>0.99811576390000001</v>
      </c>
      <c r="N8" s="30">
        <v>5.1806399099999997E-2</v>
      </c>
      <c r="O8">
        <f t="shared" ref="O8:O71" si="7">O4+1</f>
        <v>2016</v>
      </c>
      <c r="P8" s="30">
        <v>0.86129983050000003</v>
      </c>
      <c r="Q8" s="30">
        <v>0.13401568150000001</v>
      </c>
      <c r="R8">
        <f t="shared" si="1"/>
        <v>2.8002517999999865E-3</v>
      </c>
      <c r="W8">
        <v>54</v>
      </c>
      <c r="X8" s="30">
        <v>0.78121425720000004</v>
      </c>
      <c r="Y8" s="30">
        <v>0.21878574279999999</v>
      </c>
      <c r="Z8" s="30">
        <v>0.99509161229999998</v>
      </c>
      <c r="AA8" s="30">
        <v>0.99737496609999998</v>
      </c>
      <c r="AB8" s="30">
        <v>4.9300691000000001E-2</v>
      </c>
      <c r="AC8">
        <f t="shared" ref="AC8:AC71" si="8">AC4+1</f>
        <v>2016</v>
      </c>
      <c r="AD8" s="30">
        <v>0.76829208770000001</v>
      </c>
      <c r="AE8" s="30">
        <v>0.2267995246</v>
      </c>
      <c r="AF8">
        <f t="shared" si="2"/>
        <v>2.2833537999999987E-3</v>
      </c>
      <c r="AH8" s="30">
        <v>0.99531551210000002</v>
      </c>
      <c r="AI8" s="30">
        <v>0.99811576390000001</v>
      </c>
      <c r="AJ8" s="30">
        <v>5.1806399099999997E-2</v>
      </c>
      <c r="AK8">
        <f t="shared" ref="AK8:AK71" si="9">AK4+1</f>
        <v>2016</v>
      </c>
      <c r="AL8" s="30">
        <v>0.86129983050000003</v>
      </c>
      <c r="AM8" s="30">
        <v>0.13401568150000001</v>
      </c>
      <c r="AN8">
        <f t="shared" si="3"/>
        <v>2.8002517999999865E-3</v>
      </c>
      <c r="AR8">
        <v>54</v>
      </c>
      <c r="AS8" s="30">
        <v>0.78121425720000004</v>
      </c>
      <c r="AT8" s="30">
        <v>0.21878574279999999</v>
      </c>
      <c r="AU8" s="30">
        <v>0.99509161229999998</v>
      </c>
      <c r="AV8" s="30">
        <v>0.99737496609999998</v>
      </c>
      <c r="AW8" s="30">
        <v>4.9300691000000001E-2</v>
      </c>
      <c r="AX8">
        <f t="shared" ref="AX8:AX71" si="10">AX4+1</f>
        <v>2016</v>
      </c>
      <c r="AY8" s="30">
        <v>0.76829208770000001</v>
      </c>
      <c r="AZ8" s="30">
        <v>0.2267995246</v>
      </c>
      <c r="BA8">
        <f t="shared" si="4"/>
        <v>2.2833537999999987E-3</v>
      </c>
      <c r="BC8" s="30">
        <v>0.99531551210000002</v>
      </c>
      <c r="BD8" s="30">
        <v>0.99811576390000001</v>
      </c>
      <c r="BE8" s="30">
        <v>5.1806399099999997E-2</v>
      </c>
      <c r="BF8">
        <f t="shared" ref="BF8:BF71" si="11">BF4+1</f>
        <v>2016</v>
      </c>
      <c r="BG8" s="30">
        <v>0.86129983050000003</v>
      </c>
      <c r="BH8" s="30">
        <v>0.13401568150000001</v>
      </c>
      <c r="BI8">
        <f t="shared" si="5"/>
        <v>2.8002517999999865E-3</v>
      </c>
    </row>
    <row r="9" spans="1:61">
      <c r="A9">
        <v>55</v>
      </c>
      <c r="B9" s="30">
        <v>0.77386432029999996</v>
      </c>
      <c r="C9" s="30">
        <v>0.22613567970000001</v>
      </c>
      <c r="D9" s="30">
        <v>0.99444014250000001</v>
      </c>
      <c r="E9" s="30">
        <v>0.99681136240000001</v>
      </c>
      <c r="F9" s="30">
        <v>5.3456005500000001E-2</v>
      </c>
      <c r="G9">
        <f t="shared" si="6"/>
        <v>2016</v>
      </c>
      <c r="H9" s="30">
        <v>0.76089269390000003</v>
      </c>
      <c r="I9" s="30">
        <v>0.23354744860000001</v>
      </c>
      <c r="J9">
        <f t="shared" si="0"/>
        <v>2.3712198999999989E-3</v>
      </c>
      <c r="L9" s="30">
        <v>0.99526515319999997</v>
      </c>
      <c r="M9" s="30">
        <v>0.99805406809999997</v>
      </c>
      <c r="N9" s="30">
        <v>5.5929425099999999E-2</v>
      </c>
      <c r="O9">
        <f t="shared" si="7"/>
        <v>2016</v>
      </c>
      <c r="P9" s="30">
        <v>0.85292581300000003</v>
      </c>
      <c r="Q9" s="30">
        <v>0.1423393402</v>
      </c>
      <c r="R9">
        <f t="shared" si="1"/>
        <v>2.7889148999999946E-3</v>
      </c>
      <c r="W9">
        <v>55</v>
      </c>
      <c r="X9" s="30">
        <v>0.77386432029999996</v>
      </c>
      <c r="Y9" s="30">
        <v>0.22613567970000001</v>
      </c>
      <c r="Z9" s="30">
        <v>0.99444014250000001</v>
      </c>
      <c r="AA9" s="30">
        <v>0.99681136240000001</v>
      </c>
      <c r="AB9" s="30">
        <v>5.3456005500000001E-2</v>
      </c>
      <c r="AC9">
        <f t="shared" si="8"/>
        <v>2016</v>
      </c>
      <c r="AD9" s="30">
        <v>0.76089269390000003</v>
      </c>
      <c r="AE9" s="30">
        <v>0.23354744860000001</v>
      </c>
      <c r="AF9">
        <f t="shared" si="2"/>
        <v>2.3712198999999989E-3</v>
      </c>
      <c r="AH9" s="30">
        <v>0.99526515319999997</v>
      </c>
      <c r="AI9" s="30">
        <v>0.99805406809999997</v>
      </c>
      <c r="AJ9" s="30">
        <v>5.5929425099999999E-2</v>
      </c>
      <c r="AK9">
        <f t="shared" si="9"/>
        <v>2016</v>
      </c>
      <c r="AL9" s="30">
        <v>0.85292581300000003</v>
      </c>
      <c r="AM9" s="30">
        <v>0.1423393402</v>
      </c>
      <c r="AN9">
        <f t="shared" si="3"/>
        <v>2.7889148999999946E-3</v>
      </c>
      <c r="AR9">
        <v>55</v>
      </c>
      <c r="AS9" s="30">
        <v>0.77386432029999996</v>
      </c>
      <c r="AT9" s="30">
        <v>0.22613567970000001</v>
      </c>
      <c r="AU9" s="30">
        <v>0.99444014250000001</v>
      </c>
      <c r="AV9" s="30">
        <v>0.99681136240000001</v>
      </c>
      <c r="AW9" s="30">
        <v>5.3456005500000001E-2</v>
      </c>
      <c r="AX9">
        <f t="shared" si="10"/>
        <v>2016</v>
      </c>
      <c r="AY9" s="30">
        <v>0.76089269390000003</v>
      </c>
      <c r="AZ9" s="30">
        <v>0.23354744860000001</v>
      </c>
      <c r="BA9">
        <f t="shared" si="4"/>
        <v>2.3712198999999989E-3</v>
      </c>
      <c r="BC9" s="30">
        <v>0.99526515319999997</v>
      </c>
      <c r="BD9" s="30">
        <v>0.99805406809999997</v>
      </c>
      <c r="BE9" s="30">
        <v>5.5929425099999999E-2</v>
      </c>
      <c r="BF9">
        <f t="shared" si="11"/>
        <v>2016</v>
      </c>
      <c r="BG9" s="30">
        <v>0.85292581300000003</v>
      </c>
      <c r="BH9" s="30">
        <v>0.1423393402</v>
      </c>
      <c r="BI9">
        <f t="shared" si="5"/>
        <v>2.7889148999999946E-3</v>
      </c>
    </row>
    <row r="10" spans="1:61">
      <c r="A10">
        <v>56</v>
      </c>
      <c r="B10" s="30">
        <v>0.77312117920000001</v>
      </c>
      <c r="C10" s="30">
        <v>0.22687882079999999</v>
      </c>
      <c r="D10" s="30">
        <v>0.98694287260000002</v>
      </c>
      <c r="E10" s="30">
        <v>0.98918213710000003</v>
      </c>
      <c r="F10" s="30">
        <v>5.5948151600000003E-2</v>
      </c>
      <c r="G10">
        <f t="shared" si="6"/>
        <v>2016</v>
      </c>
      <c r="H10" s="30">
        <v>0.75568145870000003</v>
      </c>
      <c r="I10" s="30">
        <v>0.23126141389999999</v>
      </c>
      <c r="J10">
        <f t="shared" si="0"/>
        <v>2.2392645000000044E-3</v>
      </c>
      <c r="L10" s="30">
        <v>0.99284874919999999</v>
      </c>
      <c r="M10" s="30">
        <v>0.99506165130000002</v>
      </c>
      <c r="N10" s="30">
        <v>5.9236497300000003E-2</v>
      </c>
      <c r="O10">
        <f t="shared" si="7"/>
        <v>2016</v>
      </c>
      <c r="P10" s="30">
        <v>0.84600968720000003</v>
      </c>
      <c r="Q10" s="30">
        <v>0.14683906199999999</v>
      </c>
      <c r="R10">
        <f t="shared" si="1"/>
        <v>2.2129021000000249E-3</v>
      </c>
      <c r="W10">
        <v>56</v>
      </c>
      <c r="X10" s="30">
        <v>0.77312117920000001</v>
      </c>
      <c r="Y10" s="30">
        <v>0.22687882079999999</v>
      </c>
      <c r="Z10" s="30">
        <v>0.98694287260000002</v>
      </c>
      <c r="AA10" s="30">
        <v>0.98918213710000003</v>
      </c>
      <c r="AB10" s="30">
        <v>5.5948151600000003E-2</v>
      </c>
      <c r="AC10">
        <f t="shared" si="8"/>
        <v>2016</v>
      </c>
      <c r="AD10" s="30">
        <v>0.75568145870000003</v>
      </c>
      <c r="AE10" s="30">
        <v>0.23126141389999999</v>
      </c>
      <c r="AF10">
        <f t="shared" si="2"/>
        <v>2.2392645000000044E-3</v>
      </c>
      <c r="AH10" s="30">
        <v>0.99284874919999999</v>
      </c>
      <c r="AI10" s="30">
        <v>0.99506165130000002</v>
      </c>
      <c r="AJ10" s="30">
        <v>5.9236497300000003E-2</v>
      </c>
      <c r="AK10">
        <f t="shared" si="9"/>
        <v>2016</v>
      </c>
      <c r="AL10" s="30">
        <v>0.84600968720000003</v>
      </c>
      <c r="AM10" s="30">
        <v>0.14683906199999999</v>
      </c>
      <c r="AN10">
        <f t="shared" si="3"/>
        <v>2.2129021000000249E-3</v>
      </c>
      <c r="AR10">
        <v>56</v>
      </c>
      <c r="AS10" s="30">
        <v>0.77312117920000001</v>
      </c>
      <c r="AT10" s="30">
        <v>0.22687882079999999</v>
      </c>
      <c r="AU10" s="30">
        <v>0.98694287260000002</v>
      </c>
      <c r="AV10" s="30">
        <v>0.98918213710000003</v>
      </c>
      <c r="AW10" s="30">
        <v>5.5948151600000003E-2</v>
      </c>
      <c r="AX10">
        <f t="shared" si="10"/>
        <v>2016</v>
      </c>
      <c r="AY10" s="30">
        <v>0.75568145870000003</v>
      </c>
      <c r="AZ10" s="30">
        <v>0.23126141389999999</v>
      </c>
      <c r="BA10">
        <f t="shared" si="4"/>
        <v>2.2392645000000044E-3</v>
      </c>
      <c r="BC10" s="30">
        <v>0.99284874919999999</v>
      </c>
      <c r="BD10" s="30">
        <v>0.99506165130000002</v>
      </c>
      <c r="BE10" s="30">
        <v>5.9236497300000003E-2</v>
      </c>
      <c r="BF10">
        <f t="shared" si="11"/>
        <v>2016</v>
      </c>
      <c r="BG10" s="30">
        <v>0.84600968720000003</v>
      </c>
      <c r="BH10" s="30">
        <v>0.14683906199999999</v>
      </c>
      <c r="BI10">
        <f t="shared" si="5"/>
        <v>2.2129021000000249E-3</v>
      </c>
    </row>
    <row r="11" spans="1:61">
      <c r="A11">
        <v>57</v>
      </c>
      <c r="B11" s="30">
        <v>0.7726933171</v>
      </c>
      <c r="C11" s="30">
        <v>0.2273066829</v>
      </c>
      <c r="D11" s="30">
        <v>0.97462954049999995</v>
      </c>
      <c r="E11" s="30">
        <v>0.97703191710000004</v>
      </c>
      <c r="F11" s="30">
        <v>5.9802754899999998E-2</v>
      </c>
      <c r="G11">
        <f t="shared" si="6"/>
        <v>2017</v>
      </c>
      <c r="H11" s="30">
        <v>0.74645682970000005</v>
      </c>
      <c r="I11" s="30">
        <v>0.22817271080000001</v>
      </c>
      <c r="J11">
        <f t="shared" si="0"/>
        <v>2.402376600000089E-3</v>
      </c>
      <c r="L11" s="30">
        <v>0.98671038730000005</v>
      </c>
      <c r="M11" s="30">
        <v>0.98890231309999999</v>
      </c>
      <c r="N11" s="30">
        <v>6.38331226E-2</v>
      </c>
      <c r="O11">
        <f t="shared" si="7"/>
        <v>2017</v>
      </c>
      <c r="P11" s="30">
        <v>0.83429843579999996</v>
      </c>
      <c r="Q11" s="30">
        <v>0.1524119515</v>
      </c>
      <c r="R11">
        <f t="shared" si="1"/>
        <v>2.1919257999999386E-3</v>
      </c>
      <c r="W11">
        <v>57</v>
      </c>
      <c r="X11" s="30">
        <v>0.7726933171</v>
      </c>
      <c r="Y11" s="30">
        <v>0.2273066829</v>
      </c>
      <c r="Z11" s="30">
        <v>0.97462954049999995</v>
      </c>
      <c r="AA11" s="30">
        <v>0.97703191710000004</v>
      </c>
      <c r="AB11" s="30">
        <v>5.9802754899999998E-2</v>
      </c>
      <c r="AC11">
        <f t="shared" si="8"/>
        <v>2017</v>
      </c>
      <c r="AD11" s="30">
        <v>0.74645682970000005</v>
      </c>
      <c r="AE11" s="30">
        <v>0.22817271080000001</v>
      </c>
      <c r="AF11">
        <f t="shared" si="2"/>
        <v>2.402376600000089E-3</v>
      </c>
      <c r="AH11" s="30">
        <v>0.98671038730000005</v>
      </c>
      <c r="AI11" s="30">
        <v>0.98890231309999999</v>
      </c>
      <c r="AJ11" s="30">
        <v>6.38331226E-2</v>
      </c>
      <c r="AK11">
        <f t="shared" si="9"/>
        <v>2017</v>
      </c>
      <c r="AL11" s="30">
        <v>0.83429843579999996</v>
      </c>
      <c r="AM11" s="30">
        <v>0.1524119515</v>
      </c>
      <c r="AN11">
        <f t="shared" si="3"/>
        <v>2.1919257999999386E-3</v>
      </c>
      <c r="AR11">
        <v>57</v>
      </c>
      <c r="AS11" s="30">
        <v>0.7726933171</v>
      </c>
      <c r="AT11" s="30">
        <v>0.2273066829</v>
      </c>
      <c r="AU11" s="30">
        <v>0.97462954049999995</v>
      </c>
      <c r="AV11" s="30">
        <v>0.97703191710000004</v>
      </c>
      <c r="AW11" s="30">
        <v>5.9802754899999998E-2</v>
      </c>
      <c r="AX11">
        <f t="shared" si="10"/>
        <v>2017</v>
      </c>
      <c r="AY11" s="30">
        <v>0.74645682970000005</v>
      </c>
      <c r="AZ11" s="30">
        <v>0.22817271080000001</v>
      </c>
      <c r="BA11">
        <f t="shared" si="4"/>
        <v>2.402376600000089E-3</v>
      </c>
      <c r="BC11" s="30">
        <v>0.98671038730000005</v>
      </c>
      <c r="BD11" s="30">
        <v>0.98890231309999999</v>
      </c>
      <c r="BE11" s="30">
        <v>6.38331226E-2</v>
      </c>
      <c r="BF11">
        <f t="shared" si="11"/>
        <v>2017</v>
      </c>
      <c r="BG11" s="30">
        <v>0.83429843579999996</v>
      </c>
      <c r="BH11" s="30">
        <v>0.1524119515</v>
      </c>
      <c r="BI11">
        <f t="shared" si="5"/>
        <v>2.1919257999999386E-3</v>
      </c>
    </row>
    <row r="12" spans="1:61">
      <c r="A12">
        <v>58</v>
      </c>
      <c r="B12" s="30">
        <v>0.77242903299999999</v>
      </c>
      <c r="C12" s="30">
        <v>0.22757096700000001</v>
      </c>
      <c r="D12" s="30">
        <v>0.96490220689999995</v>
      </c>
      <c r="E12" s="30">
        <v>0.96770490769999995</v>
      </c>
      <c r="F12" s="30">
        <v>6.4470453699999999E-2</v>
      </c>
      <c r="G12">
        <f t="shared" si="6"/>
        <v>2017</v>
      </c>
      <c r="H12" s="30">
        <v>0.73920908780000005</v>
      </c>
      <c r="I12" s="30">
        <v>0.22569311910000001</v>
      </c>
      <c r="J12">
        <f t="shared" si="0"/>
        <v>2.802700800000002E-3</v>
      </c>
      <c r="L12" s="30">
        <v>0.98321021320000002</v>
      </c>
      <c r="M12" s="30">
        <v>0.98557371390000004</v>
      </c>
      <c r="N12" s="30">
        <v>6.9555803299999996E-2</v>
      </c>
      <c r="O12">
        <f t="shared" si="7"/>
        <v>2017</v>
      </c>
      <c r="P12" s="30">
        <v>0.82889520039999998</v>
      </c>
      <c r="Q12" s="30">
        <v>0.15431501280000001</v>
      </c>
      <c r="R12">
        <f t="shared" si="1"/>
        <v>2.3635007000000208E-3</v>
      </c>
      <c r="W12">
        <v>58</v>
      </c>
      <c r="X12" s="30">
        <v>0.77242903299999999</v>
      </c>
      <c r="Y12" s="30">
        <v>0.22757096700000001</v>
      </c>
      <c r="Z12" s="30">
        <v>0.96490220689999995</v>
      </c>
      <c r="AA12" s="30">
        <v>0.96770490769999995</v>
      </c>
      <c r="AB12" s="30">
        <v>6.4470453699999999E-2</v>
      </c>
      <c r="AC12">
        <f t="shared" si="8"/>
        <v>2017</v>
      </c>
      <c r="AD12" s="30">
        <v>0.73920908780000005</v>
      </c>
      <c r="AE12" s="30">
        <v>0.22569311910000001</v>
      </c>
      <c r="AF12">
        <f t="shared" si="2"/>
        <v>2.802700800000002E-3</v>
      </c>
      <c r="AH12" s="30">
        <v>0.98321021320000002</v>
      </c>
      <c r="AI12" s="30">
        <v>0.98557371390000004</v>
      </c>
      <c r="AJ12" s="30">
        <v>6.9555803299999996E-2</v>
      </c>
      <c r="AK12">
        <f t="shared" si="9"/>
        <v>2017</v>
      </c>
      <c r="AL12" s="30">
        <v>0.82889520039999998</v>
      </c>
      <c r="AM12" s="30">
        <v>0.15431501280000001</v>
      </c>
      <c r="AN12">
        <f t="shared" si="3"/>
        <v>2.3635007000000208E-3</v>
      </c>
      <c r="AR12">
        <v>58</v>
      </c>
      <c r="AS12" s="30">
        <v>0.77242903299999999</v>
      </c>
      <c r="AT12" s="30">
        <v>0.22757096700000001</v>
      </c>
      <c r="AU12" s="30">
        <v>0.96490220689999995</v>
      </c>
      <c r="AV12" s="30">
        <v>0.96770490769999995</v>
      </c>
      <c r="AW12" s="30">
        <v>6.4470453699999999E-2</v>
      </c>
      <c r="AX12">
        <f t="shared" si="10"/>
        <v>2017</v>
      </c>
      <c r="AY12" s="30">
        <v>0.73920908780000005</v>
      </c>
      <c r="AZ12" s="30">
        <v>0.22569311910000001</v>
      </c>
      <c r="BA12">
        <f t="shared" si="4"/>
        <v>2.802700800000002E-3</v>
      </c>
      <c r="BC12" s="30">
        <v>0.98321021320000002</v>
      </c>
      <c r="BD12" s="30">
        <v>0.98557371390000004</v>
      </c>
      <c r="BE12" s="30">
        <v>6.9555803299999996E-2</v>
      </c>
      <c r="BF12">
        <f t="shared" si="11"/>
        <v>2017</v>
      </c>
      <c r="BG12" s="30">
        <v>0.82889520039999998</v>
      </c>
      <c r="BH12" s="30">
        <v>0.15431501280000001</v>
      </c>
      <c r="BI12">
        <f t="shared" si="5"/>
        <v>2.3635007000000208E-3</v>
      </c>
    </row>
    <row r="13" spans="1:61">
      <c r="A13">
        <v>59</v>
      </c>
      <c r="B13" s="30">
        <v>0.77257137279999999</v>
      </c>
      <c r="C13" s="30">
        <v>0.22742862720000001</v>
      </c>
      <c r="D13" s="30">
        <v>0.95555496559999997</v>
      </c>
      <c r="E13" s="30">
        <v>0.95870104680000001</v>
      </c>
      <c r="F13" s="30">
        <v>6.7239742399999997E-2</v>
      </c>
      <c r="G13">
        <f t="shared" si="6"/>
        <v>2017</v>
      </c>
      <c r="H13" s="30">
        <v>0.73261738970000001</v>
      </c>
      <c r="I13" s="30">
        <v>0.22293757589999999</v>
      </c>
      <c r="J13">
        <f t="shared" si="0"/>
        <v>3.1460812000000393E-3</v>
      </c>
      <c r="L13" s="30">
        <v>0.98015076369999998</v>
      </c>
      <c r="M13" s="30">
        <v>0.9826975657</v>
      </c>
      <c r="N13" s="30">
        <v>7.2982516600000005E-2</v>
      </c>
      <c r="O13">
        <f t="shared" si="7"/>
        <v>2017</v>
      </c>
      <c r="P13" s="30">
        <v>0.82267501679999999</v>
      </c>
      <c r="Q13" s="30">
        <v>0.15747574689999999</v>
      </c>
      <c r="R13">
        <f t="shared" si="1"/>
        <v>2.5468020000000147E-3</v>
      </c>
      <c r="W13">
        <v>59</v>
      </c>
      <c r="X13" s="30">
        <v>0.77257137279999999</v>
      </c>
      <c r="Y13" s="30">
        <v>0.22742862720000001</v>
      </c>
      <c r="Z13" s="30">
        <v>0.95555496559999997</v>
      </c>
      <c r="AA13" s="30">
        <v>0.95870104680000001</v>
      </c>
      <c r="AB13" s="30">
        <v>6.7239742399999997E-2</v>
      </c>
      <c r="AC13">
        <f t="shared" si="8"/>
        <v>2017</v>
      </c>
      <c r="AD13" s="30">
        <v>0.73261738970000001</v>
      </c>
      <c r="AE13" s="30">
        <v>0.22293757589999999</v>
      </c>
      <c r="AF13">
        <f t="shared" si="2"/>
        <v>3.1460812000000393E-3</v>
      </c>
      <c r="AH13" s="30">
        <v>0.98015076369999998</v>
      </c>
      <c r="AI13" s="30">
        <v>0.9826975657</v>
      </c>
      <c r="AJ13" s="30">
        <v>7.2982516600000005E-2</v>
      </c>
      <c r="AK13">
        <f t="shared" si="9"/>
        <v>2017</v>
      </c>
      <c r="AL13" s="30">
        <v>0.82267501679999999</v>
      </c>
      <c r="AM13" s="30">
        <v>0.15747574689999999</v>
      </c>
      <c r="AN13">
        <f t="shared" si="3"/>
        <v>2.5468020000000147E-3</v>
      </c>
      <c r="AR13">
        <v>59</v>
      </c>
      <c r="AS13" s="30">
        <v>0.77257137279999999</v>
      </c>
      <c r="AT13" s="30">
        <v>0.22742862720000001</v>
      </c>
      <c r="AU13" s="30">
        <v>0.95555496559999997</v>
      </c>
      <c r="AV13" s="30">
        <v>0.95870104680000001</v>
      </c>
      <c r="AW13" s="30">
        <v>6.7239742399999997E-2</v>
      </c>
      <c r="AX13">
        <f t="shared" si="10"/>
        <v>2017</v>
      </c>
      <c r="AY13" s="30">
        <v>0.73261738970000001</v>
      </c>
      <c r="AZ13" s="30">
        <v>0.22293757589999999</v>
      </c>
      <c r="BA13">
        <f t="shared" si="4"/>
        <v>3.1460812000000393E-3</v>
      </c>
      <c r="BC13" s="30">
        <v>0.98015076369999998</v>
      </c>
      <c r="BD13" s="30">
        <v>0.9826975657</v>
      </c>
      <c r="BE13" s="30">
        <v>7.2982516600000005E-2</v>
      </c>
      <c r="BF13">
        <f t="shared" si="11"/>
        <v>2017</v>
      </c>
      <c r="BG13" s="30">
        <v>0.82267501679999999</v>
      </c>
      <c r="BH13" s="30">
        <v>0.15747574689999999</v>
      </c>
      <c r="BI13">
        <f t="shared" si="5"/>
        <v>2.5468020000000147E-3</v>
      </c>
    </row>
    <row r="14" spans="1:61">
      <c r="A14">
        <v>60</v>
      </c>
      <c r="B14" s="30">
        <v>0.77227787410000004</v>
      </c>
      <c r="C14" s="30">
        <v>0.22772212589999999</v>
      </c>
      <c r="D14" s="30">
        <v>0.9430206672</v>
      </c>
      <c r="E14" s="30">
        <v>0.94715240280000002</v>
      </c>
      <c r="F14" s="30">
        <v>7.0573934699999993E-2</v>
      </c>
      <c r="G14">
        <f t="shared" si="6"/>
        <v>2017</v>
      </c>
      <c r="H14" s="30">
        <v>0.72327696900000005</v>
      </c>
      <c r="I14" s="30">
        <v>0.2197436982</v>
      </c>
      <c r="J14">
        <f t="shared" si="0"/>
        <v>4.1317356000000194E-3</v>
      </c>
      <c r="L14" s="30">
        <v>0.97552138389999998</v>
      </c>
      <c r="M14" s="30">
        <v>0.9781446868</v>
      </c>
      <c r="N14" s="30">
        <v>7.6143977599999996E-2</v>
      </c>
      <c r="O14">
        <f t="shared" si="7"/>
        <v>2017</v>
      </c>
      <c r="P14" s="30">
        <v>0.81617552640000002</v>
      </c>
      <c r="Q14" s="30">
        <v>0.15934585749999999</v>
      </c>
      <c r="R14">
        <f t="shared" si="1"/>
        <v>2.623302900000013E-3</v>
      </c>
      <c r="W14">
        <v>60</v>
      </c>
      <c r="X14" s="30">
        <v>0.77227787410000004</v>
      </c>
      <c r="Y14" s="30">
        <v>0.22772212589999999</v>
      </c>
      <c r="Z14" s="30">
        <v>0.9430206672</v>
      </c>
      <c r="AA14" s="30">
        <v>0.94715240280000002</v>
      </c>
      <c r="AB14" s="30">
        <v>7.0573934699999993E-2</v>
      </c>
      <c r="AC14">
        <f t="shared" si="8"/>
        <v>2017</v>
      </c>
      <c r="AD14" s="30">
        <v>0.72327696900000005</v>
      </c>
      <c r="AE14" s="30">
        <v>0.2197436982</v>
      </c>
      <c r="AF14">
        <f t="shared" si="2"/>
        <v>4.1317356000000194E-3</v>
      </c>
      <c r="AH14" s="30">
        <v>0.97552138389999998</v>
      </c>
      <c r="AI14" s="30">
        <v>0.9781446868</v>
      </c>
      <c r="AJ14" s="30">
        <v>7.6143977599999996E-2</v>
      </c>
      <c r="AK14">
        <f t="shared" si="9"/>
        <v>2017</v>
      </c>
      <c r="AL14" s="30">
        <v>0.81617552640000002</v>
      </c>
      <c r="AM14" s="30">
        <v>0.15934585749999999</v>
      </c>
      <c r="AN14">
        <f t="shared" si="3"/>
        <v>2.623302900000013E-3</v>
      </c>
      <c r="AR14">
        <v>60</v>
      </c>
      <c r="AS14" s="30">
        <v>0.77227787410000004</v>
      </c>
      <c r="AT14" s="30">
        <v>0.22772212589999999</v>
      </c>
      <c r="AU14" s="30">
        <v>0.9430206672</v>
      </c>
      <c r="AV14" s="30">
        <v>0.94715240280000002</v>
      </c>
      <c r="AW14" s="30">
        <v>7.0573934699999993E-2</v>
      </c>
      <c r="AX14">
        <f t="shared" si="10"/>
        <v>2017</v>
      </c>
      <c r="AY14" s="30">
        <v>0.72327696900000005</v>
      </c>
      <c r="AZ14" s="30">
        <v>0.2197436982</v>
      </c>
      <c r="BA14">
        <f t="shared" si="4"/>
        <v>4.1317356000000194E-3</v>
      </c>
      <c r="BC14" s="30">
        <v>0.97552138389999998</v>
      </c>
      <c r="BD14" s="30">
        <v>0.9781446868</v>
      </c>
      <c r="BE14" s="30">
        <v>7.6143977599999996E-2</v>
      </c>
      <c r="BF14">
        <f t="shared" si="11"/>
        <v>2017</v>
      </c>
      <c r="BG14" s="30">
        <v>0.81617552640000002</v>
      </c>
      <c r="BH14" s="30">
        <v>0.15934585749999999</v>
      </c>
      <c r="BI14">
        <f t="shared" si="5"/>
        <v>2.623302900000013E-3</v>
      </c>
    </row>
    <row r="15" spans="1:61">
      <c r="A15">
        <v>61</v>
      </c>
      <c r="B15" s="30">
        <v>0.77240320520000005</v>
      </c>
      <c r="C15" s="30">
        <v>0.2275967948</v>
      </c>
      <c r="D15" s="30">
        <v>0.93634324430000004</v>
      </c>
      <c r="E15" s="30">
        <v>0.94036819299999996</v>
      </c>
      <c r="F15" s="30">
        <v>7.3588280500000006E-2</v>
      </c>
      <c r="G15">
        <f t="shared" si="6"/>
        <v>2018</v>
      </c>
      <c r="H15" s="30">
        <v>0.71893476000000001</v>
      </c>
      <c r="I15" s="30">
        <v>0.21740848430000001</v>
      </c>
      <c r="J15">
        <f t="shared" si="0"/>
        <v>4.0249486999999196E-3</v>
      </c>
      <c r="L15" s="30">
        <v>0.97308228029999999</v>
      </c>
      <c r="M15" s="30">
        <v>0.97517276779999995</v>
      </c>
      <c r="N15" s="30">
        <v>7.9095689299999994E-2</v>
      </c>
      <c r="O15">
        <f t="shared" si="7"/>
        <v>2018</v>
      </c>
      <c r="P15" s="30">
        <v>0.80905444650000002</v>
      </c>
      <c r="Q15" s="30">
        <v>0.16402783379999999</v>
      </c>
      <c r="R15">
        <f t="shared" si="1"/>
        <v>2.0904874999999601E-3</v>
      </c>
      <c r="W15">
        <v>61</v>
      </c>
      <c r="X15" s="30">
        <v>0.77240320520000005</v>
      </c>
      <c r="Y15" s="30">
        <v>0.2275967948</v>
      </c>
      <c r="Z15" s="30">
        <v>0.93634324430000004</v>
      </c>
      <c r="AA15" s="30">
        <v>0.94036819299999996</v>
      </c>
      <c r="AB15" s="30">
        <v>7.3588280500000006E-2</v>
      </c>
      <c r="AC15">
        <f t="shared" si="8"/>
        <v>2018</v>
      </c>
      <c r="AD15" s="30">
        <v>0.71893476000000001</v>
      </c>
      <c r="AE15" s="30">
        <v>0.21740848430000001</v>
      </c>
      <c r="AF15">
        <f t="shared" si="2"/>
        <v>4.0249486999999196E-3</v>
      </c>
      <c r="AH15" s="30">
        <v>0.97308228029999999</v>
      </c>
      <c r="AI15" s="30">
        <v>0.97517276779999995</v>
      </c>
      <c r="AJ15" s="30">
        <v>7.9095689299999994E-2</v>
      </c>
      <c r="AK15">
        <f t="shared" si="9"/>
        <v>2018</v>
      </c>
      <c r="AL15" s="30">
        <v>0.80905444650000002</v>
      </c>
      <c r="AM15" s="30">
        <v>0.16402783379999999</v>
      </c>
      <c r="AN15">
        <f t="shared" si="3"/>
        <v>2.0904874999999601E-3</v>
      </c>
      <c r="AR15">
        <v>61</v>
      </c>
      <c r="AS15" s="30">
        <v>0.77240320520000005</v>
      </c>
      <c r="AT15" s="30">
        <v>0.2275967948</v>
      </c>
      <c r="AU15" s="30">
        <v>0.93634324430000004</v>
      </c>
      <c r="AV15" s="30">
        <v>0.94036819299999996</v>
      </c>
      <c r="AW15" s="30">
        <v>7.3588280500000006E-2</v>
      </c>
      <c r="AX15">
        <f t="shared" si="10"/>
        <v>2018</v>
      </c>
      <c r="AY15" s="30">
        <v>0.71893476000000001</v>
      </c>
      <c r="AZ15" s="30">
        <v>0.21740848430000001</v>
      </c>
      <c r="BA15">
        <f t="shared" si="4"/>
        <v>4.0249486999999196E-3</v>
      </c>
      <c r="BC15" s="30">
        <v>0.97308228029999999</v>
      </c>
      <c r="BD15" s="30">
        <v>0.97517276779999995</v>
      </c>
      <c r="BE15" s="30">
        <v>7.9095689299999994E-2</v>
      </c>
      <c r="BF15">
        <f t="shared" si="11"/>
        <v>2018</v>
      </c>
      <c r="BG15" s="30">
        <v>0.80905444650000002</v>
      </c>
      <c r="BH15" s="30">
        <v>0.16402783379999999</v>
      </c>
      <c r="BI15">
        <f t="shared" si="5"/>
        <v>2.0904874999999601E-3</v>
      </c>
    </row>
    <row r="16" spans="1:61">
      <c r="A16">
        <v>62</v>
      </c>
      <c r="B16" s="30">
        <v>0.77139224510000004</v>
      </c>
      <c r="C16" s="30">
        <v>0.22860775489999999</v>
      </c>
      <c r="D16" s="30">
        <v>0.92558295479999997</v>
      </c>
      <c r="E16" s="30">
        <v>0.92997700750000001</v>
      </c>
      <c r="F16" s="30">
        <v>7.79971624E-2</v>
      </c>
      <c r="G16">
        <f t="shared" si="6"/>
        <v>2018</v>
      </c>
      <c r="H16" s="30">
        <v>0.71022475910000005</v>
      </c>
      <c r="I16" s="30">
        <v>0.2153581957</v>
      </c>
      <c r="J16">
        <f t="shared" si="0"/>
        <v>4.3940527000000396E-3</v>
      </c>
      <c r="L16" s="30">
        <v>0.96870124739999997</v>
      </c>
      <c r="M16" s="30">
        <v>0.97078344959999996</v>
      </c>
      <c r="N16" s="30">
        <v>8.4148711200000004E-2</v>
      </c>
      <c r="O16">
        <f t="shared" si="7"/>
        <v>2018</v>
      </c>
      <c r="P16" s="30">
        <v>0.80036188379999995</v>
      </c>
      <c r="Q16" s="30">
        <v>0.16833936360000001</v>
      </c>
      <c r="R16">
        <f t="shared" si="1"/>
        <v>2.082202199999994E-3</v>
      </c>
      <c r="W16">
        <v>62</v>
      </c>
      <c r="X16" s="30">
        <v>0.77139224510000004</v>
      </c>
      <c r="Y16" s="30">
        <v>0.22860775489999999</v>
      </c>
      <c r="Z16" s="30">
        <v>0.92558295479999997</v>
      </c>
      <c r="AA16" s="30">
        <v>0.92997700750000001</v>
      </c>
      <c r="AB16" s="30">
        <v>7.79971624E-2</v>
      </c>
      <c r="AC16">
        <f t="shared" si="8"/>
        <v>2018</v>
      </c>
      <c r="AD16" s="30">
        <v>0.71022475910000005</v>
      </c>
      <c r="AE16" s="30">
        <v>0.2153581957</v>
      </c>
      <c r="AF16">
        <f t="shared" si="2"/>
        <v>4.3940527000000396E-3</v>
      </c>
      <c r="AH16" s="30">
        <v>0.96870124739999997</v>
      </c>
      <c r="AI16" s="30">
        <v>0.97078344959999996</v>
      </c>
      <c r="AJ16" s="30">
        <v>8.4148711200000004E-2</v>
      </c>
      <c r="AK16">
        <f t="shared" si="9"/>
        <v>2018</v>
      </c>
      <c r="AL16" s="30">
        <v>0.80036188379999995</v>
      </c>
      <c r="AM16" s="30">
        <v>0.16833936360000001</v>
      </c>
      <c r="AN16">
        <f t="shared" si="3"/>
        <v>2.082202199999994E-3</v>
      </c>
      <c r="AR16">
        <v>62</v>
      </c>
      <c r="AS16" s="30">
        <v>0.77139224510000004</v>
      </c>
      <c r="AT16" s="30">
        <v>0.22860775489999999</v>
      </c>
      <c r="AU16" s="30">
        <v>0.92558295479999997</v>
      </c>
      <c r="AV16" s="30">
        <v>0.92997700750000001</v>
      </c>
      <c r="AW16" s="30">
        <v>7.79971624E-2</v>
      </c>
      <c r="AX16">
        <f t="shared" si="10"/>
        <v>2018</v>
      </c>
      <c r="AY16" s="30">
        <v>0.71022475910000005</v>
      </c>
      <c r="AZ16" s="30">
        <v>0.2153581957</v>
      </c>
      <c r="BA16">
        <f t="shared" si="4"/>
        <v>4.3940527000000396E-3</v>
      </c>
      <c r="BC16" s="30">
        <v>0.96870124739999997</v>
      </c>
      <c r="BD16" s="30">
        <v>0.97078344959999996</v>
      </c>
      <c r="BE16" s="30">
        <v>8.4148711200000004E-2</v>
      </c>
      <c r="BF16">
        <f t="shared" si="11"/>
        <v>2018</v>
      </c>
      <c r="BG16" s="30">
        <v>0.80036188379999995</v>
      </c>
      <c r="BH16" s="30">
        <v>0.16833936360000001</v>
      </c>
      <c r="BI16">
        <f t="shared" si="5"/>
        <v>2.082202199999994E-3</v>
      </c>
    </row>
    <row r="17" spans="1:61">
      <c r="A17">
        <v>63</v>
      </c>
      <c r="B17" s="30">
        <v>0.77099999360000004</v>
      </c>
      <c r="C17" s="30">
        <v>0.22900000640000001</v>
      </c>
      <c r="D17" s="30">
        <v>0.91776420780000001</v>
      </c>
      <c r="E17" s="30">
        <v>0.92271535579999997</v>
      </c>
      <c r="F17" s="30">
        <v>8.0823427200000006E-2</v>
      </c>
      <c r="G17">
        <f t="shared" si="6"/>
        <v>2018</v>
      </c>
      <c r="H17" s="30">
        <v>0.70453292079999996</v>
      </c>
      <c r="I17" s="30">
        <v>0.21323128699999999</v>
      </c>
      <c r="J17">
        <f t="shared" si="0"/>
        <v>4.9511479999999608E-3</v>
      </c>
      <c r="L17" s="30">
        <v>0.96487487419999995</v>
      </c>
      <c r="M17" s="30">
        <v>0.96746731340000003</v>
      </c>
      <c r="N17" s="30">
        <v>8.6911296200000002E-2</v>
      </c>
      <c r="O17">
        <f t="shared" si="7"/>
        <v>2018</v>
      </c>
      <c r="P17" s="30">
        <v>0.7924160334</v>
      </c>
      <c r="Q17" s="30">
        <v>0.17245884080000001</v>
      </c>
      <c r="R17">
        <f t="shared" si="1"/>
        <v>2.592439200000074E-3</v>
      </c>
      <c r="W17">
        <v>63</v>
      </c>
      <c r="X17" s="30">
        <v>0.77099999360000004</v>
      </c>
      <c r="Y17" s="30">
        <v>0.22900000640000001</v>
      </c>
      <c r="Z17" s="30">
        <v>0.91776420780000001</v>
      </c>
      <c r="AA17" s="30">
        <v>0.92271535579999997</v>
      </c>
      <c r="AB17" s="30">
        <v>8.0823427200000006E-2</v>
      </c>
      <c r="AC17">
        <f t="shared" si="8"/>
        <v>2018</v>
      </c>
      <c r="AD17" s="30">
        <v>0.70453292079999996</v>
      </c>
      <c r="AE17" s="30">
        <v>0.21323128699999999</v>
      </c>
      <c r="AF17">
        <f t="shared" si="2"/>
        <v>4.9511479999999608E-3</v>
      </c>
      <c r="AH17" s="30">
        <v>0.96487487419999995</v>
      </c>
      <c r="AI17" s="30">
        <v>0.96746731340000003</v>
      </c>
      <c r="AJ17" s="30">
        <v>8.6911296200000002E-2</v>
      </c>
      <c r="AK17">
        <f t="shared" si="9"/>
        <v>2018</v>
      </c>
      <c r="AL17" s="30">
        <v>0.7924160334</v>
      </c>
      <c r="AM17" s="30">
        <v>0.17245884080000001</v>
      </c>
      <c r="AN17">
        <f t="shared" si="3"/>
        <v>2.592439200000074E-3</v>
      </c>
      <c r="AR17">
        <v>63</v>
      </c>
      <c r="AS17" s="30">
        <v>0.77099999360000004</v>
      </c>
      <c r="AT17" s="30">
        <v>0.22900000640000001</v>
      </c>
      <c r="AU17" s="30">
        <v>0.91776420780000001</v>
      </c>
      <c r="AV17" s="30">
        <v>0.92271535579999997</v>
      </c>
      <c r="AW17" s="30">
        <v>8.0823427200000006E-2</v>
      </c>
      <c r="AX17">
        <f t="shared" si="10"/>
        <v>2018</v>
      </c>
      <c r="AY17" s="30">
        <v>0.70453292079999996</v>
      </c>
      <c r="AZ17" s="30">
        <v>0.21323128699999999</v>
      </c>
      <c r="BA17">
        <f t="shared" si="4"/>
        <v>4.9511479999999608E-3</v>
      </c>
      <c r="BC17" s="30">
        <v>0.96487487419999995</v>
      </c>
      <c r="BD17" s="30">
        <v>0.96746731340000003</v>
      </c>
      <c r="BE17" s="30">
        <v>8.6911296200000002E-2</v>
      </c>
      <c r="BF17">
        <f t="shared" si="11"/>
        <v>2018</v>
      </c>
      <c r="BG17" s="30">
        <v>0.7924160334</v>
      </c>
      <c r="BH17" s="30">
        <v>0.17245884080000001</v>
      </c>
      <c r="BI17">
        <f t="shared" si="5"/>
        <v>2.592439200000074E-3</v>
      </c>
    </row>
    <row r="18" spans="1:61">
      <c r="A18">
        <v>64</v>
      </c>
      <c r="B18" s="30">
        <v>0.77027805100000002</v>
      </c>
      <c r="C18" s="30">
        <v>0.22972194900000001</v>
      </c>
      <c r="D18" s="30">
        <v>0.90717143970000003</v>
      </c>
      <c r="E18" s="30">
        <v>0.91332445419999997</v>
      </c>
      <c r="F18" s="30">
        <v>8.43935242E-2</v>
      </c>
      <c r="G18">
        <f t="shared" si="6"/>
        <v>2018</v>
      </c>
      <c r="H18" s="30">
        <v>0.69631658129999996</v>
      </c>
      <c r="I18" s="30">
        <v>0.21085485840000001</v>
      </c>
      <c r="J18">
        <f t="shared" si="0"/>
        <v>6.1530144999999425E-3</v>
      </c>
      <c r="L18" s="30">
        <v>0.96321632359999998</v>
      </c>
      <c r="M18" s="30">
        <v>0.96579566569999997</v>
      </c>
      <c r="N18" s="30">
        <v>9.0192824399999996E-2</v>
      </c>
      <c r="O18">
        <f t="shared" si="7"/>
        <v>2018</v>
      </c>
      <c r="P18" s="30">
        <v>0.78591329519999997</v>
      </c>
      <c r="Q18" s="30">
        <v>0.1773030283</v>
      </c>
      <c r="R18">
        <f t="shared" si="1"/>
        <v>2.5793420999999928E-3</v>
      </c>
      <c r="W18">
        <v>64</v>
      </c>
      <c r="X18" s="30">
        <v>0.77027805100000002</v>
      </c>
      <c r="Y18" s="30">
        <v>0.22972194900000001</v>
      </c>
      <c r="Z18" s="30">
        <v>0.90717143970000003</v>
      </c>
      <c r="AA18" s="30">
        <v>0.91332445419999997</v>
      </c>
      <c r="AB18" s="30">
        <v>8.43935242E-2</v>
      </c>
      <c r="AC18">
        <f t="shared" si="8"/>
        <v>2018</v>
      </c>
      <c r="AD18" s="30">
        <v>0.69631658129999996</v>
      </c>
      <c r="AE18" s="30">
        <v>0.21085485840000001</v>
      </c>
      <c r="AF18">
        <f t="shared" si="2"/>
        <v>6.1530144999999425E-3</v>
      </c>
      <c r="AH18" s="30">
        <v>0.96321632359999998</v>
      </c>
      <c r="AI18" s="30">
        <v>0.96579566569999997</v>
      </c>
      <c r="AJ18" s="30">
        <v>9.0192824399999996E-2</v>
      </c>
      <c r="AK18">
        <f t="shared" si="9"/>
        <v>2018</v>
      </c>
      <c r="AL18" s="30">
        <v>0.78591329519999997</v>
      </c>
      <c r="AM18" s="30">
        <v>0.1773030283</v>
      </c>
      <c r="AN18">
        <f t="shared" si="3"/>
        <v>2.5793420999999928E-3</v>
      </c>
      <c r="AR18">
        <v>64</v>
      </c>
      <c r="AS18" s="30">
        <v>0.77027805100000002</v>
      </c>
      <c r="AT18" s="30">
        <v>0.22972194900000001</v>
      </c>
      <c r="AU18" s="30">
        <v>0.90717143970000003</v>
      </c>
      <c r="AV18" s="30">
        <v>0.91332445419999997</v>
      </c>
      <c r="AW18" s="30">
        <v>8.43935242E-2</v>
      </c>
      <c r="AX18">
        <f t="shared" si="10"/>
        <v>2018</v>
      </c>
      <c r="AY18" s="30">
        <v>0.69631658129999996</v>
      </c>
      <c r="AZ18" s="30">
        <v>0.21085485840000001</v>
      </c>
      <c r="BA18">
        <f t="shared" si="4"/>
        <v>6.1530144999999425E-3</v>
      </c>
      <c r="BC18" s="30">
        <v>0.96321632359999998</v>
      </c>
      <c r="BD18" s="30">
        <v>0.96579566569999997</v>
      </c>
      <c r="BE18" s="30">
        <v>9.0192824399999996E-2</v>
      </c>
      <c r="BF18">
        <f t="shared" si="11"/>
        <v>2018</v>
      </c>
      <c r="BG18" s="30">
        <v>0.78591329519999997</v>
      </c>
      <c r="BH18" s="30">
        <v>0.1773030283</v>
      </c>
      <c r="BI18">
        <f t="shared" si="5"/>
        <v>2.5793420999999928E-3</v>
      </c>
    </row>
    <row r="19" spans="1:61">
      <c r="A19">
        <v>65</v>
      </c>
      <c r="B19" s="30">
        <v>0.77018408900000002</v>
      </c>
      <c r="C19" s="30">
        <v>0.22981591100000001</v>
      </c>
      <c r="D19" s="30">
        <v>0.89673128980000005</v>
      </c>
      <c r="E19" s="30">
        <v>0.90418332970000004</v>
      </c>
      <c r="F19" s="30">
        <v>8.6999375300000001E-2</v>
      </c>
      <c r="G19">
        <f t="shared" si="6"/>
        <v>2019</v>
      </c>
      <c r="H19" s="30">
        <v>0.68875973749999997</v>
      </c>
      <c r="I19" s="30">
        <v>0.2079715523</v>
      </c>
      <c r="J19">
        <f t="shared" si="0"/>
        <v>7.4520398999999848E-3</v>
      </c>
      <c r="L19" s="30">
        <v>0.95968532139999996</v>
      </c>
      <c r="M19" s="30">
        <v>0.96251706680000004</v>
      </c>
      <c r="N19" s="30">
        <v>9.2475163700000002E-2</v>
      </c>
      <c r="O19">
        <f t="shared" si="7"/>
        <v>2019</v>
      </c>
      <c r="P19" s="30">
        <v>0.77859373539999999</v>
      </c>
      <c r="Q19" s="30">
        <v>0.181091586</v>
      </c>
      <c r="R19">
        <f t="shared" si="1"/>
        <v>2.8317454000000852E-3</v>
      </c>
      <c r="W19">
        <v>65</v>
      </c>
      <c r="X19" s="30">
        <v>0.77018408900000002</v>
      </c>
      <c r="Y19" s="30">
        <v>0.22981591100000001</v>
      </c>
      <c r="Z19" s="30">
        <v>0.89673128980000005</v>
      </c>
      <c r="AA19" s="30">
        <v>0.90418332970000004</v>
      </c>
      <c r="AB19" s="30">
        <v>8.6999375300000001E-2</v>
      </c>
      <c r="AC19">
        <f t="shared" si="8"/>
        <v>2019</v>
      </c>
      <c r="AD19" s="30">
        <v>0.68875973749999997</v>
      </c>
      <c r="AE19" s="30">
        <v>0.2079715523</v>
      </c>
      <c r="AF19">
        <f t="shared" si="2"/>
        <v>7.4520398999999848E-3</v>
      </c>
      <c r="AH19" s="30">
        <v>0.95968532139999996</v>
      </c>
      <c r="AI19" s="30">
        <v>0.96251706680000004</v>
      </c>
      <c r="AJ19" s="30">
        <v>9.2475163700000002E-2</v>
      </c>
      <c r="AK19">
        <f t="shared" si="9"/>
        <v>2019</v>
      </c>
      <c r="AL19" s="30">
        <v>0.77859373539999999</v>
      </c>
      <c r="AM19" s="30">
        <v>0.181091586</v>
      </c>
      <c r="AN19">
        <f t="shared" si="3"/>
        <v>2.8317454000000852E-3</v>
      </c>
      <c r="AR19">
        <v>65</v>
      </c>
      <c r="AS19" s="30">
        <v>0.77018408900000002</v>
      </c>
      <c r="AT19" s="30">
        <v>0.22981591100000001</v>
      </c>
      <c r="AU19" s="30">
        <v>0.89673128980000005</v>
      </c>
      <c r="AV19" s="30">
        <v>0.90418332970000004</v>
      </c>
      <c r="AW19" s="30">
        <v>8.6999375300000001E-2</v>
      </c>
      <c r="AX19">
        <f t="shared" si="10"/>
        <v>2019</v>
      </c>
      <c r="AY19" s="30">
        <v>0.68875973749999997</v>
      </c>
      <c r="AZ19" s="30">
        <v>0.2079715523</v>
      </c>
      <c r="BA19">
        <f t="shared" si="4"/>
        <v>7.4520398999999848E-3</v>
      </c>
      <c r="BC19" s="30">
        <v>0.95968532139999996</v>
      </c>
      <c r="BD19" s="30">
        <v>0.96251706680000004</v>
      </c>
      <c r="BE19" s="30">
        <v>9.2475163700000002E-2</v>
      </c>
      <c r="BF19">
        <f t="shared" si="11"/>
        <v>2019</v>
      </c>
      <c r="BG19" s="30">
        <v>0.77859373539999999</v>
      </c>
      <c r="BH19" s="30">
        <v>0.181091586</v>
      </c>
      <c r="BI19">
        <f t="shared" si="5"/>
        <v>2.8317454000000852E-3</v>
      </c>
    </row>
    <row r="20" spans="1:61">
      <c r="A20">
        <v>66</v>
      </c>
      <c r="B20" s="30">
        <v>0.77090334640000002</v>
      </c>
      <c r="C20" s="30">
        <v>0.22909665360000001</v>
      </c>
      <c r="D20" s="30">
        <v>0.88688749590000004</v>
      </c>
      <c r="E20" s="30">
        <v>0.89439935960000005</v>
      </c>
      <c r="F20" s="30">
        <v>8.7380459499999993E-2</v>
      </c>
      <c r="G20">
        <f t="shared" si="6"/>
        <v>2019</v>
      </c>
      <c r="H20" s="30">
        <v>0.68222054180000002</v>
      </c>
      <c r="I20" s="30">
        <v>0.20466695409999999</v>
      </c>
      <c r="J20">
        <f t="shared" si="0"/>
        <v>7.5118637000000099E-3</v>
      </c>
      <c r="L20" s="30">
        <v>0.95769857759999999</v>
      </c>
      <c r="M20" s="30">
        <v>0.96032338260000005</v>
      </c>
      <c r="N20" s="30">
        <v>9.3078053399999999E-2</v>
      </c>
      <c r="O20">
        <f t="shared" si="7"/>
        <v>2019</v>
      </c>
      <c r="P20" s="30">
        <v>0.77242580329999999</v>
      </c>
      <c r="Q20" s="30">
        <v>0.18527277440000001</v>
      </c>
      <c r="R20">
        <f t="shared" si="1"/>
        <v>2.6248050000000633E-3</v>
      </c>
      <c r="W20">
        <v>66</v>
      </c>
      <c r="X20" s="30">
        <v>0.77090334640000002</v>
      </c>
      <c r="Y20" s="30">
        <v>0.22909665360000001</v>
      </c>
      <c r="Z20" s="30">
        <v>0.88688749590000004</v>
      </c>
      <c r="AA20" s="30">
        <v>0.89439935960000005</v>
      </c>
      <c r="AB20" s="30">
        <v>8.7380459499999993E-2</v>
      </c>
      <c r="AC20">
        <f t="shared" si="8"/>
        <v>2019</v>
      </c>
      <c r="AD20" s="30">
        <v>0.68222054180000002</v>
      </c>
      <c r="AE20" s="30">
        <v>0.20466695409999999</v>
      </c>
      <c r="AF20">
        <f t="shared" si="2"/>
        <v>7.5118637000000099E-3</v>
      </c>
      <c r="AH20" s="30">
        <v>0.95769857759999999</v>
      </c>
      <c r="AI20" s="30">
        <v>0.96032338260000005</v>
      </c>
      <c r="AJ20" s="30">
        <v>9.3078053399999999E-2</v>
      </c>
      <c r="AK20">
        <f t="shared" si="9"/>
        <v>2019</v>
      </c>
      <c r="AL20" s="30">
        <v>0.77242580329999999</v>
      </c>
      <c r="AM20" s="30">
        <v>0.18527277440000001</v>
      </c>
      <c r="AN20">
        <f t="shared" si="3"/>
        <v>2.6248050000000633E-3</v>
      </c>
      <c r="AR20">
        <v>66</v>
      </c>
      <c r="AS20" s="30">
        <v>0.77090334640000002</v>
      </c>
      <c r="AT20" s="30">
        <v>0.22909665360000001</v>
      </c>
      <c r="AU20" s="30">
        <v>0.88688749590000004</v>
      </c>
      <c r="AV20" s="30">
        <v>0.89439935960000005</v>
      </c>
      <c r="AW20" s="30">
        <v>8.7380459499999993E-2</v>
      </c>
      <c r="AX20">
        <f t="shared" si="10"/>
        <v>2019</v>
      </c>
      <c r="AY20" s="30">
        <v>0.68222054180000002</v>
      </c>
      <c r="AZ20" s="30">
        <v>0.20466695409999999</v>
      </c>
      <c r="BA20">
        <f t="shared" si="4"/>
        <v>7.5118637000000099E-3</v>
      </c>
      <c r="BC20" s="30">
        <v>0.95769857759999999</v>
      </c>
      <c r="BD20" s="30">
        <v>0.96032338260000005</v>
      </c>
      <c r="BE20" s="30">
        <v>9.3078053399999999E-2</v>
      </c>
      <c r="BF20">
        <f t="shared" si="11"/>
        <v>2019</v>
      </c>
      <c r="BG20" s="30">
        <v>0.77242580329999999</v>
      </c>
      <c r="BH20" s="30">
        <v>0.18527277440000001</v>
      </c>
      <c r="BI20">
        <f t="shared" si="5"/>
        <v>2.6248050000000633E-3</v>
      </c>
    </row>
    <row r="21" spans="1:61">
      <c r="A21">
        <v>67</v>
      </c>
      <c r="B21" s="30">
        <v>0.77143990900000003</v>
      </c>
      <c r="C21" s="30">
        <v>0.22856009099999999</v>
      </c>
      <c r="D21" s="30">
        <v>0.87803074859999997</v>
      </c>
      <c r="E21" s="30">
        <v>0.88699818939999997</v>
      </c>
      <c r="F21" s="30">
        <v>8.8723984000000006E-2</v>
      </c>
      <c r="G21">
        <f t="shared" si="6"/>
        <v>2019</v>
      </c>
      <c r="H21" s="30">
        <v>0.67646335800000001</v>
      </c>
      <c r="I21" s="30">
        <v>0.20156739060000001</v>
      </c>
      <c r="J21">
        <f t="shared" si="0"/>
        <v>8.9674408000000039E-3</v>
      </c>
      <c r="L21" s="30">
        <v>0.95472943750000006</v>
      </c>
      <c r="M21" s="30">
        <v>0.95796307160000005</v>
      </c>
      <c r="N21" s="30">
        <v>9.3478161700000006E-2</v>
      </c>
      <c r="O21">
        <f t="shared" si="7"/>
        <v>2019</v>
      </c>
      <c r="P21" s="30">
        <v>0.76736454580000002</v>
      </c>
      <c r="Q21" s="30">
        <v>0.18736489170000001</v>
      </c>
      <c r="R21">
        <f t="shared" si="1"/>
        <v>3.2336340999999935E-3</v>
      </c>
      <c r="W21">
        <v>67</v>
      </c>
      <c r="X21" s="30">
        <v>0.77143990900000003</v>
      </c>
      <c r="Y21" s="30">
        <v>0.22856009099999999</v>
      </c>
      <c r="Z21" s="30">
        <v>0.87803074859999997</v>
      </c>
      <c r="AA21" s="30">
        <v>0.88699818939999997</v>
      </c>
      <c r="AB21" s="30">
        <v>8.8723984000000006E-2</v>
      </c>
      <c r="AC21">
        <f t="shared" si="8"/>
        <v>2019</v>
      </c>
      <c r="AD21" s="30">
        <v>0.67646335800000001</v>
      </c>
      <c r="AE21" s="30">
        <v>0.20156739060000001</v>
      </c>
      <c r="AF21">
        <f t="shared" si="2"/>
        <v>8.9674408000000039E-3</v>
      </c>
      <c r="AH21" s="30">
        <v>0.95472943750000006</v>
      </c>
      <c r="AI21" s="30">
        <v>0.95796307160000005</v>
      </c>
      <c r="AJ21" s="30">
        <v>9.3478161700000006E-2</v>
      </c>
      <c r="AK21">
        <f t="shared" si="9"/>
        <v>2019</v>
      </c>
      <c r="AL21" s="30">
        <v>0.76736454580000002</v>
      </c>
      <c r="AM21" s="30">
        <v>0.18736489170000001</v>
      </c>
      <c r="AN21">
        <f t="shared" si="3"/>
        <v>3.2336340999999935E-3</v>
      </c>
      <c r="AR21">
        <v>67</v>
      </c>
      <c r="AS21" s="30">
        <v>0.77143990900000003</v>
      </c>
      <c r="AT21" s="30">
        <v>0.22856009099999999</v>
      </c>
      <c r="AU21" s="30">
        <v>0.87803074859999997</v>
      </c>
      <c r="AV21" s="30">
        <v>0.88699818939999997</v>
      </c>
      <c r="AW21" s="30">
        <v>8.8723984000000006E-2</v>
      </c>
      <c r="AX21">
        <f t="shared" si="10"/>
        <v>2019</v>
      </c>
      <c r="AY21" s="30">
        <v>0.67646335800000001</v>
      </c>
      <c r="AZ21" s="30">
        <v>0.20156739060000001</v>
      </c>
      <c r="BA21">
        <f t="shared" si="4"/>
        <v>8.9674408000000039E-3</v>
      </c>
      <c r="BC21" s="30">
        <v>0.95472943750000006</v>
      </c>
      <c r="BD21" s="30">
        <v>0.95796307160000005</v>
      </c>
      <c r="BE21" s="30">
        <v>9.3478161700000006E-2</v>
      </c>
      <c r="BF21">
        <f t="shared" si="11"/>
        <v>2019</v>
      </c>
      <c r="BG21" s="30">
        <v>0.76736454580000002</v>
      </c>
      <c r="BH21" s="30">
        <v>0.18736489170000001</v>
      </c>
      <c r="BI21">
        <f t="shared" si="5"/>
        <v>3.2336340999999935E-3</v>
      </c>
    </row>
    <row r="22" spans="1:61">
      <c r="A22">
        <v>68</v>
      </c>
      <c r="B22" s="30">
        <v>0.77070706170000003</v>
      </c>
      <c r="C22" s="30">
        <v>0.2292929383</v>
      </c>
      <c r="D22" s="30">
        <v>0.86889411780000003</v>
      </c>
      <c r="E22" s="30">
        <v>0.87900459440000001</v>
      </c>
      <c r="F22" s="30">
        <v>9.0960430699999997E-2</v>
      </c>
      <c r="G22">
        <f t="shared" si="6"/>
        <v>2019</v>
      </c>
      <c r="H22" s="30">
        <v>0.66966283250000003</v>
      </c>
      <c r="I22" s="30">
        <v>0.19923128540000001</v>
      </c>
      <c r="J22">
        <f t="shared" si="0"/>
        <v>1.0110476599999974E-2</v>
      </c>
      <c r="L22" s="30">
        <v>0.95099753239999996</v>
      </c>
      <c r="M22" s="30">
        <v>0.9547367028</v>
      </c>
      <c r="N22" s="30">
        <v>9.5827566599999997E-2</v>
      </c>
      <c r="O22">
        <f t="shared" si="7"/>
        <v>2019</v>
      </c>
      <c r="P22" s="30">
        <v>0.75749258559999999</v>
      </c>
      <c r="Q22" s="30">
        <v>0.19350494679999999</v>
      </c>
      <c r="R22">
        <f t="shared" si="1"/>
        <v>3.739170400000047E-3</v>
      </c>
      <c r="W22">
        <v>68</v>
      </c>
      <c r="X22" s="30">
        <v>0.77069396550000002</v>
      </c>
      <c r="Y22" s="30">
        <v>0.22930603450000001</v>
      </c>
      <c r="Z22" s="30">
        <v>0.86884449330000002</v>
      </c>
      <c r="AA22" s="30">
        <v>0.87895496989999999</v>
      </c>
      <c r="AB22" s="30">
        <v>9.0960430699999997E-2</v>
      </c>
      <c r="AC22">
        <f t="shared" si="8"/>
        <v>2019</v>
      </c>
      <c r="AD22" s="30">
        <v>0.66961320800000002</v>
      </c>
      <c r="AE22" s="30">
        <v>0.19923128540000001</v>
      </c>
      <c r="AF22">
        <f t="shared" si="2"/>
        <v>1.0110476599999974E-2</v>
      </c>
      <c r="AH22" s="30">
        <v>0.95099753239999996</v>
      </c>
      <c r="AI22" s="30">
        <v>0.9547367028</v>
      </c>
      <c r="AJ22" s="30">
        <v>9.5827566599999997E-2</v>
      </c>
      <c r="AK22">
        <f t="shared" si="9"/>
        <v>2019</v>
      </c>
      <c r="AL22" s="30">
        <v>0.75749258559999999</v>
      </c>
      <c r="AM22" s="30">
        <v>0.19350494679999999</v>
      </c>
      <c r="AN22">
        <f t="shared" si="3"/>
        <v>3.739170400000047E-3</v>
      </c>
      <c r="AR22">
        <v>68</v>
      </c>
      <c r="AS22" s="30">
        <v>0.77068803080000003</v>
      </c>
      <c r="AT22" s="30">
        <v>0.22931196919999999</v>
      </c>
      <c r="AU22" s="30">
        <v>0.86882200720000002</v>
      </c>
      <c r="AV22" s="30">
        <v>0.87895496989999999</v>
      </c>
      <c r="AW22" s="30">
        <v>9.0960430699999997E-2</v>
      </c>
      <c r="AX22">
        <f t="shared" si="10"/>
        <v>2019</v>
      </c>
      <c r="AY22" s="30">
        <v>0.66959072190000002</v>
      </c>
      <c r="AZ22" s="30">
        <v>0.19923128540000001</v>
      </c>
      <c r="BA22">
        <f t="shared" si="4"/>
        <v>1.013296269999997E-2</v>
      </c>
      <c r="BC22" s="30">
        <v>0.95099753239999996</v>
      </c>
      <c r="BD22" s="30">
        <v>0.9547367028</v>
      </c>
      <c r="BE22" s="30">
        <v>9.5827566599999997E-2</v>
      </c>
      <c r="BF22">
        <f t="shared" si="11"/>
        <v>2019</v>
      </c>
      <c r="BG22" s="30">
        <v>0.75749258559999999</v>
      </c>
      <c r="BH22" s="30">
        <v>0.19350494679999999</v>
      </c>
      <c r="BI22">
        <f t="shared" si="5"/>
        <v>3.739170400000047E-3</v>
      </c>
    </row>
    <row r="23" spans="1:61">
      <c r="A23">
        <v>69</v>
      </c>
      <c r="B23" s="30">
        <v>0.77207830340000005</v>
      </c>
      <c r="C23" s="30">
        <v>0.2279216966</v>
      </c>
      <c r="D23" s="30">
        <v>0.86084677590000003</v>
      </c>
      <c r="E23" s="30">
        <v>0.87326515169999996</v>
      </c>
      <c r="F23" s="30">
        <v>9.5007683900000001E-2</v>
      </c>
      <c r="G23">
        <f t="shared" si="6"/>
        <v>2020</v>
      </c>
      <c r="H23" s="30">
        <v>0.66464111820000005</v>
      </c>
      <c r="I23" s="30">
        <v>0.19620565770000001</v>
      </c>
      <c r="J23">
        <f t="shared" si="0"/>
        <v>1.2418375799999937E-2</v>
      </c>
      <c r="L23" s="30">
        <v>0.94707592220000003</v>
      </c>
      <c r="M23" s="30">
        <v>0.95153876969999995</v>
      </c>
      <c r="N23" s="30">
        <v>9.8801001599999994E-2</v>
      </c>
      <c r="O23">
        <f t="shared" si="7"/>
        <v>2020</v>
      </c>
      <c r="P23" s="30">
        <v>0.75003822249999996</v>
      </c>
      <c r="Q23" s="30">
        <v>0.1970376996</v>
      </c>
      <c r="R23">
        <f t="shared" si="1"/>
        <v>4.4628474999999224E-3</v>
      </c>
      <c r="W23">
        <v>69</v>
      </c>
      <c r="X23" s="30">
        <v>0.77207027029999997</v>
      </c>
      <c r="Y23" s="30">
        <v>0.2279297297</v>
      </c>
      <c r="Z23" s="30">
        <v>0.86081643640000005</v>
      </c>
      <c r="AA23" s="30">
        <v>0.87323481219999999</v>
      </c>
      <c r="AB23" s="30">
        <v>9.5007683900000001E-2</v>
      </c>
      <c r="AC23">
        <f t="shared" si="8"/>
        <v>2020</v>
      </c>
      <c r="AD23" s="30">
        <v>0.66461077869999996</v>
      </c>
      <c r="AE23" s="30">
        <v>0.19620565770000001</v>
      </c>
      <c r="AF23">
        <f t="shared" si="2"/>
        <v>1.2418375799999937E-2</v>
      </c>
      <c r="AH23" s="30">
        <v>0.94716580299999997</v>
      </c>
      <c r="AI23" s="30">
        <v>0.95162865060000001</v>
      </c>
      <c r="AJ23" s="30">
        <v>9.8801001599999994E-2</v>
      </c>
      <c r="AK23">
        <f t="shared" si="9"/>
        <v>2020</v>
      </c>
      <c r="AL23" s="30">
        <v>0.75012810340000002</v>
      </c>
      <c r="AM23" s="30">
        <v>0.1970376996</v>
      </c>
      <c r="AN23">
        <f t="shared" si="3"/>
        <v>4.4628476000000417E-3</v>
      </c>
      <c r="AR23">
        <v>69</v>
      </c>
      <c r="AS23" s="30">
        <v>0.77205930889999996</v>
      </c>
      <c r="AT23" s="30">
        <v>0.22794069110000001</v>
      </c>
      <c r="AU23" s="30">
        <v>0.86077504100000002</v>
      </c>
      <c r="AV23" s="30">
        <v>0.87321578570000002</v>
      </c>
      <c r="AW23" s="30">
        <v>9.5007683900000001E-2</v>
      </c>
      <c r="AX23">
        <f t="shared" si="10"/>
        <v>2020</v>
      </c>
      <c r="AY23" s="30">
        <v>0.66456938330000004</v>
      </c>
      <c r="AZ23" s="30">
        <v>0.19620565770000001</v>
      </c>
      <c r="BA23">
        <f t="shared" si="4"/>
        <v>1.2440744700000006E-2</v>
      </c>
      <c r="BC23" s="30">
        <v>0.94707592220000003</v>
      </c>
      <c r="BD23" s="30">
        <v>0.95153876969999995</v>
      </c>
      <c r="BE23" s="30">
        <v>9.8801001599999994E-2</v>
      </c>
      <c r="BF23">
        <f t="shared" si="11"/>
        <v>2020</v>
      </c>
      <c r="BG23" s="30">
        <v>0.75003822249999996</v>
      </c>
      <c r="BH23" s="30">
        <v>0.1970376996</v>
      </c>
      <c r="BI23">
        <f t="shared" si="5"/>
        <v>4.4628474999999224E-3</v>
      </c>
    </row>
    <row r="24" spans="1:61">
      <c r="A24">
        <v>70</v>
      </c>
      <c r="B24" s="30">
        <v>0.7720758258</v>
      </c>
      <c r="C24" s="30">
        <v>0.2279241742</v>
      </c>
      <c r="D24" s="30">
        <v>0.85432784709999998</v>
      </c>
      <c r="E24" s="30">
        <v>0.86891941849999998</v>
      </c>
      <c r="F24" s="30">
        <v>9.9079529099999994E-2</v>
      </c>
      <c r="G24">
        <f t="shared" si="6"/>
        <v>2020</v>
      </c>
      <c r="H24" s="30">
        <v>0.65960587800000003</v>
      </c>
      <c r="I24" s="30">
        <v>0.1947219691</v>
      </c>
      <c r="J24">
        <f t="shared" si="0"/>
        <v>1.4591571400000003E-2</v>
      </c>
      <c r="L24" s="30">
        <v>0.94475164320000005</v>
      </c>
      <c r="M24" s="30">
        <v>0.95006445890000002</v>
      </c>
      <c r="N24" s="30">
        <v>0.1015485218</v>
      </c>
      <c r="O24">
        <f t="shared" si="7"/>
        <v>2020</v>
      </c>
      <c r="P24" s="30">
        <v>0.74249516670000004</v>
      </c>
      <c r="Q24" s="30">
        <v>0.2022564764</v>
      </c>
      <c r="R24">
        <f t="shared" si="1"/>
        <v>5.3128156999999732E-3</v>
      </c>
      <c r="W24">
        <v>70</v>
      </c>
      <c r="X24" s="30">
        <v>0.77206266469999996</v>
      </c>
      <c r="Y24" s="30">
        <v>0.22793733529999999</v>
      </c>
      <c r="Z24" s="30">
        <v>0.85427851830000001</v>
      </c>
      <c r="AA24" s="30">
        <v>0.86887008970000001</v>
      </c>
      <c r="AB24" s="30">
        <v>9.9079529099999994E-2</v>
      </c>
      <c r="AC24">
        <f t="shared" si="8"/>
        <v>2020</v>
      </c>
      <c r="AD24" s="30">
        <v>0.65955654919999995</v>
      </c>
      <c r="AE24" s="30">
        <v>0.1947219691</v>
      </c>
      <c r="AF24">
        <f t="shared" si="2"/>
        <v>1.4591571400000003E-2</v>
      </c>
      <c r="AH24" s="30">
        <v>0.94469252640000001</v>
      </c>
      <c r="AI24" s="30">
        <v>0.95000534209999998</v>
      </c>
      <c r="AJ24" s="30">
        <v>0.1015485218</v>
      </c>
      <c r="AK24">
        <f t="shared" si="9"/>
        <v>2020</v>
      </c>
      <c r="AL24" s="30">
        <v>0.74243604990000001</v>
      </c>
      <c r="AM24" s="30">
        <v>0.2022564764</v>
      </c>
      <c r="AN24">
        <f t="shared" si="3"/>
        <v>5.3128156999999732E-3</v>
      </c>
      <c r="AR24">
        <v>70</v>
      </c>
      <c r="AS24" s="30">
        <v>0.77206266469999996</v>
      </c>
      <c r="AT24" s="30">
        <v>0.22793733529999999</v>
      </c>
      <c r="AU24" s="30">
        <v>0.85427851830000001</v>
      </c>
      <c r="AV24" s="30">
        <v>0.86887008970000001</v>
      </c>
      <c r="AW24" s="30">
        <v>9.9079529099999994E-2</v>
      </c>
      <c r="AX24">
        <f t="shared" si="10"/>
        <v>2020</v>
      </c>
      <c r="AY24" s="30">
        <v>0.65955654919999995</v>
      </c>
      <c r="AZ24" s="30">
        <v>0.1947219691</v>
      </c>
      <c r="BA24">
        <f t="shared" si="4"/>
        <v>1.4591571400000003E-2</v>
      </c>
      <c r="BC24" s="30">
        <v>0.94469252640000001</v>
      </c>
      <c r="BD24" s="30">
        <v>0.95000534209999998</v>
      </c>
      <c r="BE24" s="30">
        <v>0.1015485218</v>
      </c>
      <c r="BF24">
        <f t="shared" si="11"/>
        <v>2020</v>
      </c>
      <c r="BG24" s="30">
        <v>0.74243604990000001</v>
      </c>
      <c r="BH24" s="30">
        <v>0.2022564764</v>
      </c>
      <c r="BI24">
        <f t="shared" si="5"/>
        <v>5.3128156999999732E-3</v>
      </c>
    </row>
    <row r="25" spans="1:61">
      <c r="A25">
        <v>71</v>
      </c>
      <c r="B25" s="30">
        <v>0.77225616949999998</v>
      </c>
      <c r="C25" s="30">
        <v>0.22774383049999999</v>
      </c>
      <c r="D25" s="30">
        <v>0.84461597479999995</v>
      </c>
      <c r="E25" s="30">
        <v>0.86167319470000003</v>
      </c>
      <c r="F25" s="30">
        <v>0.1039528609</v>
      </c>
      <c r="G25">
        <f t="shared" si="6"/>
        <v>2020</v>
      </c>
      <c r="H25" s="30">
        <v>0.65225989740000001</v>
      </c>
      <c r="I25" s="30">
        <v>0.19235607739999999</v>
      </c>
      <c r="J25">
        <f t="shared" si="0"/>
        <v>1.7057219900000087E-2</v>
      </c>
      <c r="L25" s="30">
        <v>0.94177922849999995</v>
      </c>
      <c r="M25" s="30">
        <v>0.94827092229999999</v>
      </c>
      <c r="N25" s="30">
        <v>0.1070183633</v>
      </c>
      <c r="O25">
        <f t="shared" si="7"/>
        <v>2020</v>
      </c>
      <c r="P25" s="30">
        <v>0.73677877550000004</v>
      </c>
      <c r="Q25" s="30">
        <v>0.205000453</v>
      </c>
      <c r="R25">
        <f t="shared" si="1"/>
        <v>6.4916938000000313E-3</v>
      </c>
      <c r="W25">
        <v>71</v>
      </c>
      <c r="X25" s="30">
        <v>0.77224297139999998</v>
      </c>
      <c r="Y25" s="30">
        <v>0.22775702859999999</v>
      </c>
      <c r="Z25" s="30">
        <v>0.84456703089999996</v>
      </c>
      <c r="AA25" s="30">
        <v>0.86162425070000004</v>
      </c>
      <c r="AB25" s="30">
        <v>0.1039528609</v>
      </c>
      <c r="AC25">
        <f t="shared" si="8"/>
        <v>2020</v>
      </c>
      <c r="AD25" s="30">
        <v>0.65221095350000002</v>
      </c>
      <c r="AE25" s="30">
        <v>0.19235607739999999</v>
      </c>
      <c r="AF25">
        <f t="shared" si="2"/>
        <v>1.7057219800000079E-2</v>
      </c>
      <c r="AH25" s="30">
        <v>0.94172045800000004</v>
      </c>
      <c r="AI25" s="30">
        <v>0.94821215179999996</v>
      </c>
      <c r="AJ25" s="30">
        <v>0.1070183633</v>
      </c>
      <c r="AK25">
        <f t="shared" si="9"/>
        <v>2020</v>
      </c>
      <c r="AL25" s="30">
        <v>0.73672000500000001</v>
      </c>
      <c r="AM25" s="30">
        <v>0.205000453</v>
      </c>
      <c r="AN25">
        <f t="shared" si="3"/>
        <v>6.4916937999999202E-3</v>
      </c>
      <c r="AR25">
        <v>71</v>
      </c>
      <c r="AS25" s="30">
        <v>0.77224297139999998</v>
      </c>
      <c r="AT25" s="30">
        <v>0.22775702859999999</v>
      </c>
      <c r="AU25" s="30">
        <v>0.84456703089999996</v>
      </c>
      <c r="AV25" s="30">
        <v>0.86162425070000004</v>
      </c>
      <c r="AW25" s="30">
        <v>0.1039528609</v>
      </c>
      <c r="AX25">
        <f t="shared" si="10"/>
        <v>2020</v>
      </c>
      <c r="AY25" s="30">
        <v>0.65221095350000002</v>
      </c>
      <c r="AZ25" s="30">
        <v>0.19235607739999999</v>
      </c>
      <c r="BA25">
        <f t="shared" si="4"/>
        <v>1.7057219800000079E-2</v>
      </c>
      <c r="BC25" s="30">
        <v>0.94172045800000004</v>
      </c>
      <c r="BD25" s="30">
        <v>0.94821215179999996</v>
      </c>
      <c r="BE25" s="30">
        <v>0.1070183633</v>
      </c>
      <c r="BF25">
        <f t="shared" si="11"/>
        <v>2020</v>
      </c>
      <c r="BG25" s="30">
        <v>0.73672000500000001</v>
      </c>
      <c r="BH25" s="30">
        <v>0.205000453</v>
      </c>
      <c r="BI25">
        <f t="shared" si="5"/>
        <v>6.4916937999999202E-3</v>
      </c>
    </row>
    <row r="26" spans="1:61">
      <c r="A26">
        <v>72</v>
      </c>
      <c r="B26" s="30">
        <v>0.77260373039999997</v>
      </c>
      <c r="C26" s="30">
        <v>0.22739626960000001</v>
      </c>
      <c r="D26" s="30">
        <v>0.83703695239999998</v>
      </c>
      <c r="E26" s="30">
        <v>0.85604089940000005</v>
      </c>
      <c r="F26" s="30">
        <v>0.10687923789999999</v>
      </c>
      <c r="G26">
        <f t="shared" si="6"/>
        <v>2020</v>
      </c>
      <c r="H26" s="30">
        <v>0.64669787190000005</v>
      </c>
      <c r="I26" s="30">
        <v>0.19033908050000001</v>
      </c>
      <c r="J26">
        <f t="shared" si="0"/>
        <v>1.9003947000000077E-2</v>
      </c>
      <c r="L26" s="30">
        <v>0.94010631150000001</v>
      </c>
      <c r="M26" s="30">
        <v>0.94714707750000005</v>
      </c>
      <c r="N26" s="30">
        <v>0.10872827309999999</v>
      </c>
      <c r="O26">
        <f t="shared" si="7"/>
        <v>2020</v>
      </c>
      <c r="P26" s="30">
        <v>0.73001925469999995</v>
      </c>
      <c r="Q26" s="30">
        <v>0.21008705690000001</v>
      </c>
      <c r="R26">
        <f t="shared" si="1"/>
        <v>7.0407660000000316E-3</v>
      </c>
      <c r="W26">
        <v>72</v>
      </c>
      <c r="X26" s="30">
        <v>0.77260917949999997</v>
      </c>
      <c r="Y26" s="30">
        <v>0.22739082050000001</v>
      </c>
      <c r="Z26" s="30">
        <v>0.83705701109999997</v>
      </c>
      <c r="AA26" s="30">
        <v>0.85606095810000005</v>
      </c>
      <c r="AB26" s="30">
        <v>0.10687923789999999</v>
      </c>
      <c r="AC26">
        <f t="shared" si="8"/>
        <v>2020</v>
      </c>
      <c r="AD26" s="30">
        <v>0.64671793060000005</v>
      </c>
      <c r="AE26" s="30">
        <v>0.19033908050000001</v>
      </c>
      <c r="AF26">
        <f t="shared" si="2"/>
        <v>1.9003947000000077E-2</v>
      </c>
      <c r="AH26" s="30">
        <v>0.94013035700000003</v>
      </c>
      <c r="AI26" s="30">
        <v>0.94717112299999995</v>
      </c>
      <c r="AJ26" s="30">
        <v>0.10872827309999999</v>
      </c>
      <c r="AK26">
        <f t="shared" si="9"/>
        <v>2020</v>
      </c>
      <c r="AL26" s="30">
        <v>0.73004330019999997</v>
      </c>
      <c r="AM26" s="30">
        <v>0.21008705690000001</v>
      </c>
      <c r="AN26">
        <f t="shared" si="3"/>
        <v>7.0407659999999206E-3</v>
      </c>
      <c r="AR26">
        <v>72</v>
      </c>
      <c r="AS26" s="30">
        <v>0.77251070929999999</v>
      </c>
      <c r="AT26" s="30">
        <v>0.22748929070000001</v>
      </c>
      <c r="AU26" s="30">
        <v>0.83669468530000002</v>
      </c>
      <c r="AV26" s="30">
        <v>0.85569863229999998</v>
      </c>
      <c r="AW26" s="30">
        <v>0.10687923789999999</v>
      </c>
      <c r="AX26">
        <f t="shared" si="10"/>
        <v>2020</v>
      </c>
      <c r="AY26" s="30">
        <v>0.64635560479999998</v>
      </c>
      <c r="AZ26" s="30">
        <v>0.19033908050000001</v>
      </c>
      <c r="BA26">
        <f t="shared" si="4"/>
        <v>1.9003946999999966E-2</v>
      </c>
      <c r="BC26" s="30">
        <v>0.93969601619999998</v>
      </c>
      <c r="BD26" s="30">
        <v>0.94673678210000001</v>
      </c>
      <c r="BE26" s="30">
        <v>0.10872827309999999</v>
      </c>
      <c r="BF26">
        <f t="shared" si="11"/>
        <v>2020</v>
      </c>
      <c r="BG26" s="30">
        <v>0.72960895930000003</v>
      </c>
      <c r="BH26" s="30">
        <v>0.21008705690000001</v>
      </c>
      <c r="BI26">
        <f t="shared" si="5"/>
        <v>7.0407659000000233E-3</v>
      </c>
    </row>
    <row r="27" spans="1:61">
      <c r="A27">
        <v>73</v>
      </c>
      <c r="B27" s="30">
        <v>0.77201929130000002</v>
      </c>
      <c r="C27" s="30">
        <v>0.22798070870000001</v>
      </c>
      <c r="D27" s="30">
        <v>0.82828237589999998</v>
      </c>
      <c r="E27" s="30">
        <v>0.84822608570000002</v>
      </c>
      <c r="F27" s="30">
        <v>0.1116585101</v>
      </c>
      <c r="G27">
        <f t="shared" si="6"/>
        <v>2021</v>
      </c>
      <c r="H27" s="30">
        <v>0.63944997280000004</v>
      </c>
      <c r="I27" s="30">
        <v>0.18883240309999999</v>
      </c>
      <c r="J27">
        <f t="shared" si="0"/>
        <v>1.9943709800000042E-2</v>
      </c>
      <c r="L27" s="30">
        <v>0.93587521299999998</v>
      </c>
      <c r="M27" s="30">
        <v>0.94346313140000004</v>
      </c>
      <c r="N27" s="30">
        <v>0.1138027576</v>
      </c>
      <c r="O27">
        <f t="shared" si="7"/>
        <v>2021</v>
      </c>
      <c r="P27" s="30">
        <v>0.72106291909999998</v>
      </c>
      <c r="Q27" s="30">
        <v>0.2148122938</v>
      </c>
      <c r="R27">
        <f t="shared" si="1"/>
        <v>7.5879184000000599E-3</v>
      </c>
      <c r="W27">
        <v>73</v>
      </c>
      <c r="X27" s="30">
        <v>0.77203725869999995</v>
      </c>
      <c r="Y27" s="30">
        <v>0.22796274129999999</v>
      </c>
      <c r="Z27" s="30">
        <v>0.82834765889999995</v>
      </c>
      <c r="AA27" s="30">
        <v>0.84829010360000001</v>
      </c>
      <c r="AB27" s="30">
        <v>0.1117116474</v>
      </c>
      <c r="AC27">
        <f t="shared" si="8"/>
        <v>2021</v>
      </c>
      <c r="AD27" s="30">
        <v>0.63951525590000002</v>
      </c>
      <c r="AE27" s="30">
        <v>0.18883240309999999</v>
      </c>
      <c r="AF27">
        <f t="shared" si="2"/>
        <v>1.9942444700000062E-2</v>
      </c>
      <c r="AH27" s="30">
        <v>0.93589909049999997</v>
      </c>
      <c r="AI27" s="30">
        <v>0.94348700900000004</v>
      </c>
      <c r="AJ27" s="30">
        <v>0.11386622959999999</v>
      </c>
      <c r="AK27">
        <f t="shared" si="9"/>
        <v>2021</v>
      </c>
      <c r="AL27" s="30">
        <v>0.72108679669999998</v>
      </c>
      <c r="AM27" s="30">
        <v>0.2148122938</v>
      </c>
      <c r="AN27">
        <f t="shared" si="3"/>
        <v>7.5879185000000682E-3</v>
      </c>
      <c r="AR27">
        <v>73</v>
      </c>
      <c r="AS27" s="30">
        <v>0.77192808739999996</v>
      </c>
      <c r="AT27" s="30">
        <v>0.22807191260000001</v>
      </c>
      <c r="AU27" s="30">
        <v>0.8279511531</v>
      </c>
      <c r="AV27" s="30">
        <v>0.84783742399999995</v>
      </c>
      <c r="AW27" s="30">
        <v>0.1116585101</v>
      </c>
      <c r="AX27">
        <f t="shared" si="10"/>
        <v>2021</v>
      </c>
      <c r="AY27" s="30">
        <v>0.63911875009999997</v>
      </c>
      <c r="AZ27" s="30">
        <v>0.18883240309999999</v>
      </c>
      <c r="BA27">
        <f t="shared" si="4"/>
        <v>1.9886270899999947E-2</v>
      </c>
      <c r="BC27" s="30">
        <v>0.93546778360000005</v>
      </c>
      <c r="BD27" s="30">
        <v>0.9430557021</v>
      </c>
      <c r="BE27" s="30">
        <v>0.1138027576</v>
      </c>
      <c r="BF27">
        <f t="shared" si="11"/>
        <v>2021</v>
      </c>
      <c r="BG27" s="30">
        <v>0.72065548980000005</v>
      </c>
      <c r="BH27" s="30">
        <v>0.2148122938</v>
      </c>
      <c r="BI27">
        <f t="shared" si="5"/>
        <v>7.5879184999999572E-3</v>
      </c>
    </row>
    <row r="28" spans="1:61">
      <c r="A28">
        <v>74</v>
      </c>
      <c r="B28" s="30">
        <v>0.77250177220000005</v>
      </c>
      <c r="C28" s="30">
        <v>0.22749822780000001</v>
      </c>
      <c r="D28" s="30">
        <v>0.82242150560000005</v>
      </c>
      <c r="E28" s="30">
        <v>0.84308681149999998</v>
      </c>
      <c r="F28" s="30">
        <v>0.1150132156</v>
      </c>
      <c r="G28">
        <f t="shared" si="6"/>
        <v>2021</v>
      </c>
      <c r="H28" s="30">
        <v>0.63532207060000001</v>
      </c>
      <c r="I28" s="30">
        <v>0.18709943500000001</v>
      </c>
      <c r="J28">
        <f t="shared" si="0"/>
        <v>2.0665305899999931E-2</v>
      </c>
      <c r="L28" s="30">
        <v>0.93389480810000003</v>
      </c>
      <c r="M28" s="30">
        <v>0.94177364470000002</v>
      </c>
      <c r="N28" s="30">
        <v>0.1167117045</v>
      </c>
      <c r="O28">
        <f t="shared" si="7"/>
        <v>2021</v>
      </c>
      <c r="P28" s="30">
        <v>0.71540812170000001</v>
      </c>
      <c r="Q28" s="30">
        <v>0.21848668639999999</v>
      </c>
      <c r="R28">
        <f t="shared" si="1"/>
        <v>7.8788365999999943E-3</v>
      </c>
      <c r="W28">
        <v>74</v>
      </c>
      <c r="X28" s="30">
        <v>0.77242156259999994</v>
      </c>
      <c r="Y28" s="30">
        <v>0.2275784374</v>
      </c>
      <c r="Z28" s="30">
        <v>0.82213164449999998</v>
      </c>
      <c r="AA28" s="30">
        <v>0.84305320080000001</v>
      </c>
      <c r="AB28" s="30">
        <v>0.11506451619999999</v>
      </c>
      <c r="AC28">
        <f t="shared" si="8"/>
        <v>2021</v>
      </c>
      <c r="AD28" s="30">
        <v>0.63503220950000006</v>
      </c>
      <c r="AE28" s="30">
        <v>0.18709943500000001</v>
      </c>
      <c r="AF28">
        <f t="shared" si="2"/>
        <v>2.0921556300000033E-2</v>
      </c>
      <c r="AH28" s="30">
        <v>0.93394299300000005</v>
      </c>
      <c r="AI28" s="30">
        <v>0.94175376840000002</v>
      </c>
      <c r="AJ28" s="30">
        <v>0.1167728391</v>
      </c>
      <c r="AK28">
        <f t="shared" si="9"/>
        <v>2021</v>
      </c>
      <c r="AL28" s="30">
        <v>0.71545630670000004</v>
      </c>
      <c r="AM28" s="30">
        <v>0.21848668639999999</v>
      </c>
      <c r="AN28">
        <f t="shared" si="3"/>
        <v>7.8107753999999696E-3</v>
      </c>
      <c r="AR28">
        <v>74</v>
      </c>
      <c r="AS28" s="30">
        <v>0.77238280110000002</v>
      </c>
      <c r="AT28" s="30">
        <v>0.22761719890000001</v>
      </c>
      <c r="AU28" s="30">
        <v>0.82199164179999995</v>
      </c>
      <c r="AV28" s="30">
        <v>0.84335696110000002</v>
      </c>
      <c r="AW28" s="30">
        <v>0.1154701197</v>
      </c>
      <c r="AX28">
        <f t="shared" si="10"/>
        <v>2021</v>
      </c>
      <c r="AY28" s="30">
        <v>0.63489220680000003</v>
      </c>
      <c r="AZ28" s="30">
        <v>0.18709943500000001</v>
      </c>
      <c r="BA28">
        <f t="shared" si="4"/>
        <v>2.1365319300000074E-2</v>
      </c>
      <c r="BC28" s="30">
        <v>0.93383276999999998</v>
      </c>
      <c r="BD28" s="30">
        <v>0.94217237490000005</v>
      </c>
      <c r="BE28" s="30">
        <v>0.1172561941</v>
      </c>
      <c r="BF28">
        <f t="shared" si="11"/>
        <v>2021</v>
      </c>
      <c r="BG28" s="30">
        <v>0.71534608369999997</v>
      </c>
      <c r="BH28" s="30">
        <v>0.21848668639999999</v>
      </c>
      <c r="BI28">
        <f t="shared" si="5"/>
        <v>8.3396049000000749E-3</v>
      </c>
    </row>
    <row r="29" spans="1:61">
      <c r="A29">
        <v>75</v>
      </c>
      <c r="B29" s="30">
        <v>0.77259722249999996</v>
      </c>
      <c r="C29" s="30">
        <v>0.22740277749999999</v>
      </c>
      <c r="D29" s="30">
        <v>0.81220602740000003</v>
      </c>
      <c r="E29" s="30">
        <v>0.83600107680000002</v>
      </c>
      <c r="F29" s="30">
        <v>0.118805892</v>
      </c>
      <c r="G29">
        <f t="shared" si="6"/>
        <v>2021</v>
      </c>
      <c r="H29" s="30">
        <v>0.62750812089999997</v>
      </c>
      <c r="I29" s="30">
        <v>0.18469790650000001</v>
      </c>
      <c r="J29">
        <f t="shared" si="0"/>
        <v>2.379504939999999E-2</v>
      </c>
      <c r="L29" s="30">
        <v>0.92997147270000002</v>
      </c>
      <c r="M29" s="30">
        <v>0.93893261959999996</v>
      </c>
      <c r="N29" s="30">
        <v>0.1191588967</v>
      </c>
      <c r="O29">
        <f t="shared" si="7"/>
        <v>2021</v>
      </c>
      <c r="P29" s="30">
        <v>0.70942527740000005</v>
      </c>
      <c r="Q29" s="30">
        <v>0.2205461953</v>
      </c>
      <c r="R29">
        <f t="shared" si="1"/>
        <v>8.9611468999999389E-3</v>
      </c>
      <c r="W29">
        <v>75</v>
      </c>
      <c r="X29" s="30">
        <v>0.7714834317</v>
      </c>
      <c r="Y29" s="30">
        <v>0.2285165683</v>
      </c>
      <c r="Z29" s="30">
        <v>0.81166980229999997</v>
      </c>
      <c r="AA29" s="30">
        <v>0.83508519420000005</v>
      </c>
      <c r="AB29" s="30">
        <v>0.1229727372</v>
      </c>
      <c r="AC29">
        <f t="shared" si="8"/>
        <v>2021</v>
      </c>
      <c r="AD29" s="30">
        <v>0.62618980449999995</v>
      </c>
      <c r="AE29" s="30">
        <v>0.18547999779999999</v>
      </c>
      <c r="AF29">
        <f t="shared" si="2"/>
        <v>2.3415391900000082E-2</v>
      </c>
      <c r="AH29" s="30">
        <v>0.92954589949999999</v>
      </c>
      <c r="AI29" s="30">
        <v>0.93853926050000003</v>
      </c>
      <c r="AJ29" s="30">
        <v>0.12468123239999999</v>
      </c>
      <c r="AK29">
        <f t="shared" si="9"/>
        <v>2021</v>
      </c>
      <c r="AL29" s="30">
        <v>0.70803378490000002</v>
      </c>
      <c r="AM29" s="30">
        <v>0.22151211470000001</v>
      </c>
      <c r="AN29">
        <f t="shared" si="3"/>
        <v>8.993361000000033E-3</v>
      </c>
      <c r="AR29">
        <v>75</v>
      </c>
      <c r="AS29" s="30">
        <v>0.77140864949999999</v>
      </c>
      <c r="AT29" s="30">
        <v>0.22859135050000001</v>
      </c>
      <c r="AU29" s="30">
        <v>0.81140426970000001</v>
      </c>
      <c r="AV29" s="30">
        <v>0.83526121009999998</v>
      </c>
      <c r="AW29" s="30">
        <v>0.12337631640000001</v>
      </c>
      <c r="AX29">
        <f t="shared" si="10"/>
        <v>2021</v>
      </c>
      <c r="AY29" s="30">
        <v>0.6259242719</v>
      </c>
      <c r="AZ29" s="30">
        <v>0.18547999779999999</v>
      </c>
      <c r="BA29">
        <f t="shared" si="4"/>
        <v>2.3856940399999971E-2</v>
      </c>
      <c r="BC29" s="30">
        <v>0.92954589949999999</v>
      </c>
      <c r="BD29" s="30">
        <v>0.93906658590000003</v>
      </c>
      <c r="BE29" s="30">
        <v>0.12516321259999999</v>
      </c>
      <c r="BF29">
        <f t="shared" si="11"/>
        <v>2021</v>
      </c>
      <c r="BG29" s="30">
        <v>0.70803378490000002</v>
      </c>
      <c r="BH29" s="30">
        <v>0.22151211470000001</v>
      </c>
      <c r="BI29">
        <f t="shared" si="5"/>
        <v>9.5206864000000335E-3</v>
      </c>
    </row>
    <row r="30" spans="1:61">
      <c r="A30">
        <v>76</v>
      </c>
      <c r="B30" s="30">
        <v>0.77277822730000001</v>
      </c>
      <c r="C30" s="30">
        <v>0.22722177269999999</v>
      </c>
      <c r="D30" s="30">
        <v>0.80345119320000002</v>
      </c>
      <c r="E30" s="30">
        <v>0.82932478499999995</v>
      </c>
      <c r="F30" s="30">
        <v>0.1238760974</v>
      </c>
      <c r="G30">
        <f t="shared" si="6"/>
        <v>2021</v>
      </c>
      <c r="H30" s="30">
        <v>0.6208895888</v>
      </c>
      <c r="I30" s="30">
        <v>0.18256160439999999</v>
      </c>
      <c r="J30">
        <f t="shared" si="0"/>
        <v>2.5873591799999929E-2</v>
      </c>
      <c r="L30" s="30">
        <v>0.92114175669999998</v>
      </c>
      <c r="M30" s="30">
        <v>0.93110335600000005</v>
      </c>
      <c r="N30" s="30">
        <v>0.1238152991</v>
      </c>
      <c r="O30">
        <f t="shared" si="7"/>
        <v>2021</v>
      </c>
      <c r="P30" s="30">
        <v>0.70326252359999997</v>
      </c>
      <c r="Q30" s="30">
        <v>0.21787923310000001</v>
      </c>
      <c r="R30">
        <f t="shared" si="1"/>
        <v>9.961599300000068E-3</v>
      </c>
      <c r="W30">
        <v>76</v>
      </c>
      <c r="X30" s="30">
        <v>0.77159725170000004</v>
      </c>
      <c r="Y30" s="30">
        <v>0.22840274830000001</v>
      </c>
      <c r="Z30" s="30">
        <v>0.80289725000000001</v>
      </c>
      <c r="AA30" s="30">
        <v>0.82900714129999997</v>
      </c>
      <c r="AB30" s="30">
        <v>0.12647591590000001</v>
      </c>
      <c r="AC30">
        <f t="shared" si="8"/>
        <v>2021</v>
      </c>
      <c r="AD30" s="30">
        <v>0.6195133115</v>
      </c>
      <c r="AE30" s="30">
        <v>0.18338393850000001</v>
      </c>
      <c r="AF30">
        <f t="shared" si="2"/>
        <v>2.6109891299999965E-2</v>
      </c>
      <c r="AH30" s="30">
        <v>0.92099854029999995</v>
      </c>
      <c r="AI30" s="30">
        <v>0.93159343439999998</v>
      </c>
      <c r="AJ30" s="30">
        <v>0.12743960200000001</v>
      </c>
      <c r="AK30">
        <f t="shared" si="9"/>
        <v>2021</v>
      </c>
      <c r="AL30" s="30">
        <v>0.7021093866</v>
      </c>
      <c r="AM30" s="30">
        <v>0.21888915370000001</v>
      </c>
      <c r="AN30">
        <f t="shared" si="3"/>
        <v>1.059489410000003E-2</v>
      </c>
      <c r="AR30">
        <v>76</v>
      </c>
      <c r="AS30" s="30">
        <v>0.77256899369999998</v>
      </c>
      <c r="AT30" s="30">
        <v>0.22743100629999999</v>
      </c>
      <c r="AU30" s="30">
        <v>0.80294356069999995</v>
      </c>
      <c r="AV30" s="30">
        <v>0.82845273939999997</v>
      </c>
      <c r="AW30" s="30">
        <v>0.12867536269999999</v>
      </c>
      <c r="AX30">
        <f t="shared" si="10"/>
        <v>2021</v>
      </c>
      <c r="AY30" s="30">
        <v>0.62032929869999998</v>
      </c>
      <c r="AZ30" s="30">
        <v>0.182614262</v>
      </c>
      <c r="BA30">
        <f t="shared" si="4"/>
        <v>2.5509178700000024E-2</v>
      </c>
      <c r="BC30" s="30">
        <v>0.92105300010000002</v>
      </c>
      <c r="BD30" s="30">
        <v>0.93175403180000005</v>
      </c>
      <c r="BE30" s="30">
        <v>0.130466833</v>
      </c>
      <c r="BF30">
        <f t="shared" si="11"/>
        <v>2021</v>
      </c>
      <c r="BG30" s="30">
        <v>0.70310909160000001</v>
      </c>
      <c r="BH30" s="30">
        <v>0.21794390850000001</v>
      </c>
      <c r="BI30">
        <f t="shared" si="5"/>
        <v>1.070103170000003E-2</v>
      </c>
    </row>
    <row r="31" spans="1:61">
      <c r="A31">
        <v>77</v>
      </c>
      <c r="B31" s="30">
        <v>0.77244207139999999</v>
      </c>
      <c r="C31" s="30">
        <v>0.22755792859999999</v>
      </c>
      <c r="D31" s="30">
        <v>0.79383131119999994</v>
      </c>
      <c r="E31" s="30">
        <v>0.82235284799999997</v>
      </c>
      <c r="F31" s="30">
        <v>0.12747120219999999</v>
      </c>
      <c r="G31">
        <f t="shared" si="6"/>
        <v>2022</v>
      </c>
      <c r="H31" s="30">
        <v>0.61318870240000001</v>
      </c>
      <c r="I31" s="30">
        <v>0.18064260879999999</v>
      </c>
      <c r="J31">
        <f t="shared" si="0"/>
        <v>2.8521536800000025E-2</v>
      </c>
      <c r="L31" s="30">
        <v>0.91069761149999995</v>
      </c>
      <c r="M31" s="30">
        <v>0.92241214839999996</v>
      </c>
      <c r="N31" s="30">
        <v>0.1270294817</v>
      </c>
      <c r="O31">
        <f t="shared" si="7"/>
        <v>2022</v>
      </c>
      <c r="P31" s="30">
        <v>0.69488469279999998</v>
      </c>
      <c r="Q31" s="30">
        <v>0.21581291869999999</v>
      </c>
      <c r="R31">
        <f t="shared" si="1"/>
        <v>1.1714536900000017E-2</v>
      </c>
      <c r="W31">
        <v>77</v>
      </c>
      <c r="X31" s="30">
        <v>0.7713761884</v>
      </c>
      <c r="Y31" s="30">
        <v>0.2286238116</v>
      </c>
      <c r="Z31" s="30">
        <v>0.79424401580000004</v>
      </c>
      <c r="AA31" s="30">
        <v>0.82284374589999998</v>
      </c>
      <c r="AB31" s="30">
        <v>0.13155528380000001</v>
      </c>
      <c r="AC31">
        <f t="shared" si="8"/>
        <v>2022</v>
      </c>
      <c r="AD31" s="30">
        <v>0.61266092159999996</v>
      </c>
      <c r="AE31" s="30">
        <v>0.18158309419999999</v>
      </c>
      <c r="AF31">
        <f t="shared" si="2"/>
        <v>2.8599730099999943E-2</v>
      </c>
      <c r="AH31" s="30">
        <v>0.91129073120000004</v>
      </c>
      <c r="AI31" s="30">
        <v>0.92345953530000002</v>
      </c>
      <c r="AJ31" s="30">
        <v>0.13234326299999999</v>
      </c>
      <c r="AK31">
        <f t="shared" si="9"/>
        <v>2022</v>
      </c>
      <c r="AL31" s="30">
        <v>0.69450337009999996</v>
      </c>
      <c r="AM31" s="30">
        <v>0.21678736109999999</v>
      </c>
      <c r="AN31">
        <f t="shared" si="3"/>
        <v>1.2168804099999986E-2</v>
      </c>
      <c r="AR31">
        <v>77</v>
      </c>
      <c r="AS31" s="30">
        <v>0.771715598</v>
      </c>
      <c r="AT31" s="30">
        <v>0.228284402</v>
      </c>
      <c r="AU31" s="30">
        <v>0.79405803549999998</v>
      </c>
      <c r="AV31" s="30">
        <v>0.82209864690000001</v>
      </c>
      <c r="AW31" s="30">
        <v>0.1341797921</v>
      </c>
      <c r="AX31">
        <f t="shared" si="10"/>
        <v>2022</v>
      </c>
      <c r="AY31" s="30">
        <v>0.61278697169999996</v>
      </c>
      <c r="AZ31" s="30">
        <v>0.18127106379999999</v>
      </c>
      <c r="BA31">
        <f t="shared" si="4"/>
        <v>2.8040611400000026E-2</v>
      </c>
      <c r="BC31" s="30">
        <v>0.91096935170000004</v>
      </c>
      <c r="BD31" s="30">
        <v>0.92343804799999996</v>
      </c>
      <c r="BE31" s="30">
        <v>0.1361494358</v>
      </c>
      <c r="BF31">
        <f t="shared" si="11"/>
        <v>2022</v>
      </c>
      <c r="BG31" s="30">
        <v>0.69454881059999996</v>
      </c>
      <c r="BH31" s="30">
        <v>0.2164205411</v>
      </c>
      <c r="BI31">
        <f t="shared" si="5"/>
        <v>1.2468696299999915E-2</v>
      </c>
    </row>
    <row r="32" spans="1:61">
      <c r="A32">
        <v>78</v>
      </c>
      <c r="B32" s="30">
        <v>0.77254576480000003</v>
      </c>
      <c r="C32" s="30">
        <v>0.22745423519999999</v>
      </c>
      <c r="D32" s="30">
        <v>0.78647989309999999</v>
      </c>
      <c r="E32" s="30">
        <v>0.81603526959999995</v>
      </c>
      <c r="F32" s="30">
        <v>0.1296551209</v>
      </c>
      <c r="G32">
        <f t="shared" si="6"/>
        <v>2022</v>
      </c>
      <c r="H32" s="30">
        <v>0.60759171050000005</v>
      </c>
      <c r="I32" s="30">
        <v>0.1788881826</v>
      </c>
      <c r="J32">
        <f t="shared" si="0"/>
        <v>2.9555376499999952E-2</v>
      </c>
      <c r="L32" s="30">
        <v>0.90240334529999999</v>
      </c>
      <c r="M32" s="30">
        <v>0.91524330890000005</v>
      </c>
      <c r="N32" s="30">
        <v>0.1288132481</v>
      </c>
      <c r="O32">
        <f t="shared" si="7"/>
        <v>2022</v>
      </c>
      <c r="P32" s="30">
        <v>0.68897098140000002</v>
      </c>
      <c r="Q32" s="30">
        <v>0.21343236390000001</v>
      </c>
      <c r="R32">
        <f t="shared" si="1"/>
        <v>1.2839963600000059E-2</v>
      </c>
      <c r="W32">
        <v>78</v>
      </c>
      <c r="X32" s="30">
        <v>0.77098787980000005</v>
      </c>
      <c r="Y32" s="30">
        <v>0.2290121202</v>
      </c>
      <c r="Z32" s="30">
        <v>0.78712984630000005</v>
      </c>
      <c r="AA32" s="30">
        <v>0.81679001500000004</v>
      </c>
      <c r="AB32" s="30">
        <v>0.13541158919999999</v>
      </c>
      <c r="AC32">
        <f t="shared" si="8"/>
        <v>2022</v>
      </c>
      <c r="AD32" s="30">
        <v>0.60686757130000002</v>
      </c>
      <c r="AE32" s="30">
        <v>0.180262275</v>
      </c>
      <c r="AF32">
        <f t="shared" si="2"/>
        <v>2.9660168699999989E-2</v>
      </c>
      <c r="AH32" s="30">
        <v>0.9025261014</v>
      </c>
      <c r="AI32" s="30">
        <v>0.91586481539999998</v>
      </c>
      <c r="AJ32" s="30">
        <v>0.13612654599999999</v>
      </c>
      <c r="AK32">
        <f t="shared" si="9"/>
        <v>2022</v>
      </c>
      <c r="AL32" s="30">
        <v>0.68768848940000005</v>
      </c>
      <c r="AM32" s="30">
        <v>0.21483761200000001</v>
      </c>
      <c r="AN32">
        <f t="shared" si="3"/>
        <v>1.3338713999999974E-2</v>
      </c>
      <c r="AR32">
        <v>78</v>
      </c>
      <c r="AS32" s="30">
        <v>0.77321375680000004</v>
      </c>
      <c r="AT32" s="30">
        <v>0.22678624319999999</v>
      </c>
      <c r="AU32" s="30">
        <v>0.78666334849999997</v>
      </c>
      <c r="AV32" s="30">
        <v>0.81645371209999995</v>
      </c>
      <c r="AW32" s="30">
        <v>0.13769766389999999</v>
      </c>
      <c r="AX32">
        <f t="shared" si="10"/>
        <v>2022</v>
      </c>
      <c r="AY32" s="30">
        <v>0.60825892299999995</v>
      </c>
      <c r="AZ32" s="30">
        <v>0.17840442549999999</v>
      </c>
      <c r="BA32">
        <f t="shared" si="4"/>
        <v>2.9790363599999981E-2</v>
      </c>
      <c r="BC32" s="30">
        <v>0.90235142879999997</v>
      </c>
      <c r="BD32" s="30">
        <v>0.91585881390000001</v>
      </c>
      <c r="BE32" s="30">
        <v>0.1386316115</v>
      </c>
      <c r="BF32">
        <f t="shared" si="11"/>
        <v>2022</v>
      </c>
      <c r="BG32" s="30">
        <v>0.68963218370000001</v>
      </c>
      <c r="BH32" s="30">
        <v>0.21271924519999999</v>
      </c>
      <c r="BI32">
        <f t="shared" si="5"/>
        <v>1.3507385100000047E-2</v>
      </c>
    </row>
    <row r="33" spans="1:61">
      <c r="A33">
        <v>79</v>
      </c>
      <c r="B33" s="30">
        <v>0.7731486648</v>
      </c>
      <c r="C33" s="30">
        <v>0.2268513352</v>
      </c>
      <c r="D33" s="30">
        <v>0.77773404059999995</v>
      </c>
      <c r="E33" s="30">
        <v>0.81078387159999998</v>
      </c>
      <c r="F33" s="30">
        <v>0.1358219443</v>
      </c>
      <c r="G33">
        <f t="shared" si="6"/>
        <v>2022</v>
      </c>
      <c r="H33" s="30">
        <v>0.60130403499999996</v>
      </c>
      <c r="I33" s="30">
        <v>0.17643000549999999</v>
      </c>
      <c r="J33">
        <f t="shared" si="0"/>
        <v>3.3049831000000029E-2</v>
      </c>
      <c r="L33" s="30">
        <v>0.89282762069999999</v>
      </c>
      <c r="M33" s="30">
        <v>0.90755813510000005</v>
      </c>
      <c r="N33" s="30">
        <v>0.13351287489999999</v>
      </c>
      <c r="O33">
        <f t="shared" si="7"/>
        <v>2022</v>
      </c>
      <c r="P33" s="30">
        <v>0.68203668029999998</v>
      </c>
      <c r="Q33" s="30">
        <v>0.21079094039999999</v>
      </c>
      <c r="R33">
        <f t="shared" si="1"/>
        <v>1.4730514400000061E-2</v>
      </c>
      <c r="W33">
        <v>79</v>
      </c>
      <c r="X33" s="30">
        <v>0.7717582664</v>
      </c>
      <c r="Y33" s="30">
        <v>0.2282417336</v>
      </c>
      <c r="Z33" s="30">
        <v>0.77850505179999996</v>
      </c>
      <c r="AA33" s="30">
        <v>0.81037482319999998</v>
      </c>
      <c r="AB33" s="30">
        <v>0.13832317659999999</v>
      </c>
      <c r="AC33">
        <f t="shared" si="8"/>
        <v>2022</v>
      </c>
      <c r="AD33" s="30">
        <v>0.60081770909999999</v>
      </c>
      <c r="AE33" s="30">
        <v>0.17768734259999999</v>
      </c>
      <c r="AF33">
        <f t="shared" si="2"/>
        <v>3.1869771400000024E-2</v>
      </c>
      <c r="AH33" s="30">
        <v>0.89277803860000005</v>
      </c>
      <c r="AI33" s="30">
        <v>0.907531427</v>
      </c>
      <c r="AJ33" s="30">
        <v>0.13844031919999999</v>
      </c>
      <c r="AK33">
        <f t="shared" si="9"/>
        <v>2022</v>
      </c>
      <c r="AL33" s="30">
        <v>0.68078410099999997</v>
      </c>
      <c r="AM33" s="30">
        <v>0.21199393759999999</v>
      </c>
      <c r="AN33">
        <f t="shared" si="3"/>
        <v>1.4753388399999956E-2</v>
      </c>
      <c r="AR33">
        <v>79</v>
      </c>
      <c r="AS33" s="30">
        <v>0.7737705426</v>
      </c>
      <c r="AT33" s="30">
        <v>0.2262294574</v>
      </c>
      <c r="AU33" s="30">
        <v>0.77731721220000005</v>
      </c>
      <c r="AV33" s="30">
        <v>0.80969413320000005</v>
      </c>
      <c r="AW33" s="30">
        <v>0.14280843209999999</v>
      </c>
      <c r="AX33">
        <f t="shared" si="10"/>
        <v>2022</v>
      </c>
      <c r="AY33" s="30">
        <v>0.60146516110000003</v>
      </c>
      <c r="AZ33" s="30">
        <v>0.17585205109999999</v>
      </c>
      <c r="BA33">
        <f t="shared" si="4"/>
        <v>3.2376921000000003E-2</v>
      </c>
      <c r="BC33" s="30">
        <v>0.89201314379999996</v>
      </c>
      <c r="BD33" s="30">
        <v>0.90715209200000002</v>
      </c>
      <c r="BE33" s="30">
        <v>0.1427272839</v>
      </c>
      <c r="BF33">
        <f t="shared" si="11"/>
        <v>2022</v>
      </c>
      <c r="BG33" s="30">
        <v>0.68207239559999999</v>
      </c>
      <c r="BH33" s="30">
        <v>0.20994074830000001</v>
      </c>
      <c r="BI33">
        <f t="shared" si="5"/>
        <v>1.5138948200000057E-2</v>
      </c>
    </row>
    <row r="34" spans="1:61">
      <c r="A34">
        <v>80</v>
      </c>
      <c r="B34" s="30">
        <v>0.77445616409999996</v>
      </c>
      <c r="C34" s="30">
        <v>0.22554383589999999</v>
      </c>
      <c r="D34" s="30">
        <v>0.76896389109999996</v>
      </c>
      <c r="E34" s="30">
        <v>0.80434498290000001</v>
      </c>
      <c r="F34" s="30">
        <v>0.13906824979999999</v>
      </c>
      <c r="G34">
        <f t="shared" si="6"/>
        <v>2022</v>
      </c>
      <c r="H34" s="30">
        <v>0.59552882549999997</v>
      </c>
      <c r="I34" s="30">
        <v>0.1734350657</v>
      </c>
      <c r="J34">
        <f t="shared" si="0"/>
        <v>3.5381091800000042E-2</v>
      </c>
      <c r="L34" s="30">
        <v>0.88093401819999995</v>
      </c>
      <c r="M34" s="30">
        <v>0.89783626240000003</v>
      </c>
      <c r="N34" s="30">
        <v>0.1362876086</v>
      </c>
      <c r="O34">
        <f t="shared" si="7"/>
        <v>2022</v>
      </c>
      <c r="P34" s="30">
        <v>0.67438221870000004</v>
      </c>
      <c r="Q34" s="30">
        <v>0.20655179949999999</v>
      </c>
      <c r="R34">
        <f t="shared" si="1"/>
        <v>1.6902244200000083E-2</v>
      </c>
      <c r="W34">
        <v>80</v>
      </c>
      <c r="X34" s="30">
        <v>0.77267292160000001</v>
      </c>
      <c r="Y34" s="30">
        <v>0.22732707839999999</v>
      </c>
      <c r="Z34" s="30">
        <v>0.76987075250000003</v>
      </c>
      <c r="AA34" s="30">
        <v>0.80414003879999996</v>
      </c>
      <c r="AB34" s="30">
        <v>0.1423269459</v>
      </c>
      <c r="AC34">
        <f t="shared" si="8"/>
        <v>2022</v>
      </c>
      <c r="AD34" s="30">
        <v>0.59485828360000004</v>
      </c>
      <c r="AE34" s="30">
        <v>0.1750124689</v>
      </c>
      <c r="AF34">
        <f t="shared" si="2"/>
        <v>3.4269286299999924E-2</v>
      </c>
      <c r="AH34" s="30">
        <v>0.88118071070000004</v>
      </c>
      <c r="AI34" s="30">
        <v>0.89873572310000005</v>
      </c>
      <c r="AJ34" s="30">
        <v>0.1428453589</v>
      </c>
      <c r="AK34">
        <f t="shared" si="9"/>
        <v>2022</v>
      </c>
      <c r="AL34" s="30">
        <v>0.67304416010000001</v>
      </c>
      <c r="AM34" s="30">
        <v>0.2081365506</v>
      </c>
      <c r="AN34">
        <f t="shared" si="3"/>
        <v>1.7555012400000014E-2</v>
      </c>
      <c r="AR34">
        <v>80</v>
      </c>
      <c r="AS34" s="30">
        <v>0.77471996990000003</v>
      </c>
      <c r="AT34" s="30">
        <v>0.2252800301</v>
      </c>
      <c r="AU34" s="30">
        <v>0.76897970039999997</v>
      </c>
      <c r="AV34" s="30">
        <v>0.80371978659999999</v>
      </c>
      <c r="AW34" s="30">
        <v>0.14769288580000001</v>
      </c>
      <c r="AX34">
        <f t="shared" si="10"/>
        <v>2022</v>
      </c>
      <c r="AY34" s="30">
        <v>0.59574393039999995</v>
      </c>
      <c r="AZ34" s="30">
        <v>0.17323577000000001</v>
      </c>
      <c r="BA34">
        <f t="shared" si="4"/>
        <v>3.474008620000002E-2</v>
      </c>
      <c r="BC34" s="30">
        <v>0.88044478049999997</v>
      </c>
      <c r="BD34" s="30">
        <v>0.89790385620000002</v>
      </c>
      <c r="BE34" s="30">
        <v>0.1483310535</v>
      </c>
      <c r="BF34">
        <f t="shared" si="11"/>
        <v>2022</v>
      </c>
      <c r="BG34" s="30">
        <v>0.67438695550000005</v>
      </c>
      <c r="BH34" s="30">
        <v>0.206057825</v>
      </c>
      <c r="BI34">
        <f t="shared" si="5"/>
        <v>1.7459075700000048E-2</v>
      </c>
    </row>
    <row r="35" spans="1:61">
      <c r="A35">
        <v>81</v>
      </c>
      <c r="B35" s="30">
        <v>0.7736300425</v>
      </c>
      <c r="C35" s="30">
        <v>0.2263699575</v>
      </c>
      <c r="D35" s="30">
        <v>0.76192630429999997</v>
      </c>
      <c r="E35" s="30">
        <v>0.79933834449999996</v>
      </c>
      <c r="F35" s="30">
        <v>0.1445108292</v>
      </c>
      <c r="G35">
        <f t="shared" si="6"/>
        <v>2023</v>
      </c>
      <c r="H35" s="30">
        <v>0.5894490792</v>
      </c>
      <c r="I35" s="30">
        <v>0.17247722509999999</v>
      </c>
      <c r="J35">
        <f t="shared" ref="J35:J66" si="12">E35-D35</f>
        <v>3.7412040199999996E-2</v>
      </c>
      <c r="L35" s="30">
        <v>0.87371028019999997</v>
      </c>
      <c r="M35" s="30">
        <v>0.89146139000000002</v>
      </c>
      <c r="N35" s="30">
        <v>0.14191186980000001</v>
      </c>
      <c r="O35">
        <f t="shared" si="7"/>
        <v>2023</v>
      </c>
      <c r="P35" s="30">
        <v>0.66807716299999997</v>
      </c>
      <c r="Q35" s="30">
        <v>0.20563311719999999</v>
      </c>
      <c r="R35">
        <f t="shared" ref="R35:R66" si="13">M35-L35</f>
        <v>1.7751109800000053E-2</v>
      </c>
      <c r="W35">
        <v>81</v>
      </c>
      <c r="X35" s="30">
        <v>0.77346239309999998</v>
      </c>
      <c r="Y35" s="30">
        <v>0.22653760689999999</v>
      </c>
      <c r="Z35" s="30">
        <v>0.76368157380000001</v>
      </c>
      <c r="AA35" s="30">
        <v>0.79913245109999997</v>
      </c>
      <c r="AB35" s="30">
        <v>0.14452473320000001</v>
      </c>
      <c r="AC35">
        <f t="shared" si="8"/>
        <v>2023</v>
      </c>
      <c r="AD35" s="30">
        <v>0.59067897759999999</v>
      </c>
      <c r="AE35" s="30">
        <v>0.1730025962</v>
      </c>
      <c r="AF35">
        <f t="shared" ref="AF35:AF66" si="14">AA35-Z35</f>
        <v>3.5450877299999961E-2</v>
      </c>
      <c r="AH35" s="30">
        <v>0.8751415897</v>
      </c>
      <c r="AI35" s="30">
        <v>0.89258276420000005</v>
      </c>
      <c r="AJ35" s="30">
        <v>0.1442549608</v>
      </c>
      <c r="AK35">
        <f t="shared" si="9"/>
        <v>2023</v>
      </c>
      <c r="AL35" s="30">
        <v>0.66926395449999998</v>
      </c>
      <c r="AM35" s="30">
        <v>0.20587763510000001</v>
      </c>
      <c r="AN35">
        <f t="shared" ref="AN35:AN66" si="15">AI35-AH35</f>
        <v>1.7441174500000045E-2</v>
      </c>
      <c r="AR35">
        <v>81</v>
      </c>
      <c r="AS35" s="30">
        <v>0.77507048499999998</v>
      </c>
      <c r="AT35" s="30">
        <v>0.224929515</v>
      </c>
      <c r="AU35" s="30">
        <v>0.76119742040000005</v>
      </c>
      <c r="AV35" s="30">
        <v>0.798169668</v>
      </c>
      <c r="AW35" s="30">
        <v>0.1503195537</v>
      </c>
      <c r="AX35">
        <f t="shared" si="10"/>
        <v>2023</v>
      </c>
      <c r="AY35" s="30">
        <v>0.58998165380000001</v>
      </c>
      <c r="AZ35" s="30">
        <v>0.17121576660000001</v>
      </c>
      <c r="BA35">
        <f t="shared" ref="BA35:BA66" si="16">AV35-AU35</f>
        <v>3.6972247599999952E-2</v>
      </c>
      <c r="BC35" s="30">
        <v>0.87330012639999999</v>
      </c>
      <c r="BD35" s="30">
        <v>0.89103223529999998</v>
      </c>
      <c r="BE35" s="30">
        <v>0.14954854300000001</v>
      </c>
      <c r="BF35">
        <f t="shared" si="11"/>
        <v>2023</v>
      </c>
      <c r="BG35" s="30">
        <v>0.66945719250000002</v>
      </c>
      <c r="BH35" s="30">
        <v>0.2038429339</v>
      </c>
      <c r="BI35">
        <f t="shared" si="5"/>
        <v>1.7732108899999988E-2</v>
      </c>
    </row>
    <row r="36" spans="1:61">
      <c r="A36">
        <v>82</v>
      </c>
      <c r="B36" s="30">
        <v>0.77461822449999995</v>
      </c>
      <c r="C36" s="30">
        <v>0.22538177549999999</v>
      </c>
      <c r="D36" s="30">
        <v>0.75569819449999998</v>
      </c>
      <c r="E36" s="30">
        <v>0.79510700180000005</v>
      </c>
      <c r="F36" s="30">
        <v>0.14706949650000001</v>
      </c>
      <c r="G36">
        <f t="shared" si="6"/>
        <v>2023</v>
      </c>
      <c r="H36" s="30">
        <v>0.58537759369999998</v>
      </c>
      <c r="I36" s="30">
        <v>0.1703206008</v>
      </c>
      <c r="J36">
        <f t="shared" si="12"/>
        <v>3.940880730000007E-2</v>
      </c>
      <c r="L36" s="30">
        <v>0.86521207980000003</v>
      </c>
      <c r="M36" s="30">
        <v>0.8845919136</v>
      </c>
      <c r="N36" s="30">
        <v>0.1437248424</v>
      </c>
      <c r="O36">
        <f t="shared" si="7"/>
        <v>2023</v>
      </c>
      <c r="P36" s="30">
        <v>0.66225021419999996</v>
      </c>
      <c r="Q36" s="30">
        <v>0.20296186560000001</v>
      </c>
      <c r="R36">
        <f t="shared" si="13"/>
        <v>1.9379833799999968E-2</v>
      </c>
      <c r="W36">
        <v>82</v>
      </c>
      <c r="X36" s="30">
        <v>0.77395942740000001</v>
      </c>
      <c r="Y36" s="30">
        <v>0.22604057259999999</v>
      </c>
      <c r="Z36" s="30">
        <v>0.75703487169999994</v>
      </c>
      <c r="AA36" s="30">
        <v>0.79417717789999998</v>
      </c>
      <c r="AB36" s="30">
        <v>0.1467195533</v>
      </c>
      <c r="AC36">
        <f t="shared" si="8"/>
        <v>2023</v>
      </c>
      <c r="AD36" s="30">
        <v>0.5859142759</v>
      </c>
      <c r="AE36" s="30">
        <v>0.17112059590000001</v>
      </c>
      <c r="AF36">
        <f t="shared" si="14"/>
        <v>3.714230620000003E-2</v>
      </c>
      <c r="AH36" s="30">
        <v>0.86672882520000005</v>
      </c>
      <c r="AI36" s="30">
        <v>0.88523130849999998</v>
      </c>
      <c r="AJ36" s="30">
        <v>0.14542822359999999</v>
      </c>
      <c r="AK36">
        <f t="shared" si="9"/>
        <v>2023</v>
      </c>
      <c r="AL36" s="30">
        <v>0.66308908060000005</v>
      </c>
      <c r="AM36" s="30">
        <v>0.20363974460000001</v>
      </c>
      <c r="AN36">
        <f t="shared" si="15"/>
        <v>1.8502483299999928E-2</v>
      </c>
      <c r="AR36">
        <v>82</v>
      </c>
      <c r="AS36" s="30">
        <v>0.77527853140000003</v>
      </c>
      <c r="AT36" s="30">
        <v>0.2247214686</v>
      </c>
      <c r="AU36" s="30">
        <v>0.75462963859999999</v>
      </c>
      <c r="AV36" s="30">
        <v>0.79373675340000005</v>
      </c>
      <c r="AW36" s="30">
        <v>0.15364510109999999</v>
      </c>
      <c r="AX36">
        <f t="shared" si="10"/>
        <v>2023</v>
      </c>
      <c r="AY36" s="30">
        <v>0.58504815789999998</v>
      </c>
      <c r="AZ36" s="30">
        <v>0.16958148070000001</v>
      </c>
      <c r="BA36">
        <f t="shared" si="16"/>
        <v>3.9107114800000065E-2</v>
      </c>
      <c r="BC36" s="30">
        <v>0.86448542179999999</v>
      </c>
      <c r="BD36" s="30">
        <v>0.88339146059999996</v>
      </c>
      <c r="BE36" s="30">
        <v>0.15167643850000001</v>
      </c>
      <c r="BF36">
        <f t="shared" si="11"/>
        <v>2023</v>
      </c>
      <c r="BG36" s="30">
        <v>0.66264637230000001</v>
      </c>
      <c r="BH36" s="30">
        <v>0.20183904959999999</v>
      </c>
      <c r="BI36">
        <f t="shared" si="5"/>
        <v>1.8906038799999969E-2</v>
      </c>
    </row>
    <row r="37" spans="1:61">
      <c r="A37">
        <v>83</v>
      </c>
      <c r="B37" s="30">
        <v>0.77568396939999995</v>
      </c>
      <c r="C37" s="30">
        <v>0.22431603059999999</v>
      </c>
      <c r="D37" s="30">
        <v>0.74889179260000005</v>
      </c>
      <c r="E37" s="30">
        <v>0.78946806530000002</v>
      </c>
      <c r="F37" s="30">
        <v>0.1491661393</v>
      </c>
      <c r="G37">
        <f t="shared" si="6"/>
        <v>2023</v>
      </c>
      <c r="H37" s="30">
        <v>0.58090335829999995</v>
      </c>
      <c r="I37" s="30">
        <v>0.16798843429999999</v>
      </c>
      <c r="J37">
        <f t="shared" si="12"/>
        <v>4.0576272699999971E-2</v>
      </c>
      <c r="L37" s="30">
        <v>0.85952443020000002</v>
      </c>
      <c r="M37" s="30">
        <v>0.88035227309999997</v>
      </c>
      <c r="N37" s="30">
        <v>0.14573943410000001</v>
      </c>
      <c r="O37">
        <f t="shared" si="7"/>
        <v>2023</v>
      </c>
      <c r="P37" s="30">
        <v>0.65919324010000002</v>
      </c>
      <c r="Q37" s="30">
        <v>0.2003311901</v>
      </c>
      <c r="R37">
        <f t="shared" si="13"/>
        <v>2.0827842899999949E-2</v>
      </c>
      <c r="W37">
        <v>83</v>
      </c>
      <c r="X37" s="30">
        <v>0.77341453000000004</v>
      </c>
      <c r="Y37" s="30">
        <v>0.22658547000000001</v>
      </c>
      <c r="Z37" s="30">
        <v>0.7490800312</v>
      </c>
      <c r="AA37" s="30">
        <v>0.78890574290000004</v>
      </c>
      <c r="AB37" s="30">
        <v>0.1518536559</v>
      </c>
      <c r="AC37">
        <f t="shared" si="8"/>
        <v>2023</v>
      </c>
      <c r="AD37" s="30">
        <v>0.57934938030000005</v>
      </c>
      <c r="AE37" s="30">
        <v>0.1697306509</v>
      </c>
      <c r="AF37">
        <f t="shared" si="14"/>
        <v>3.9825711700000044E-2</v>
      </c>
      <c r="AH37" s="30">
        <v>0.86023523089999998</v>
      </c>
      <c r="AI37" s="30">
        <v>0.87989100639999995</v>
      </c>
      <c r="AJ37" s="30">
        <v>0.14937214039999999</v>
      </c>
      <c r="AK37">
        <f t="shared" si="9"/>
        <v>2023</v>
      </c>
      <c r="AL37" s="30">
        <v>0.65796911160000005</v>
      </c>
      <c r="AM37" s="30">
        <v>0.2022661194</v>
      </c>
      <c r="AN37">
        <f t="shared" si="15"/>
        <v>1.9655775499999972E-2</v>
      </c>
      <c r="AR37">
        <v>83</v>
      </c>
      <c r="AS37" s="30">
        <v>0.77544467279999996</v>
      </c>
      <c r="AT37" s="30">
        <v>0.22455532719999999</v>
      </c>
      <c r="AU37" s="30">
        <v>0.74744088659999997</v>
      </c>
      <c r="AV37" s="30">
        <v>0.7870672594</v>
      </c>
      <c r="AW37" s="30">
        <v>0.1564575258</v>
      </c>
      <c r="AX37">
        <f t="shared" si="10"/>
        <v>2023</v>
      </c>
      <c r="AY37" s="30">
        <v>0.57959905379999999</v>
      </c>
      <c r="AZ37" s="30">
        <v>0.16784183289999999</v>
      </c>
      <c r="BA37">
        <f t="shared" si="16"/>
        <v>3.9626372800000031E-2</v>
      </c>
      <c r="BC37" s="30">
        <v>0.85787542930000005</v>
      </c>
      <c r="BD37" s="30">
        <v>0.87708721739999995</v>
      </c>
      <c r="BE37" s="30">
        <v>0.15372301420000001</v>
      </c>
      <c r="BF37">
        <f t="shared" si="11"/>
        <v>2023</v>
      </c>
      <c r="BG37" s="30">
        <v>0.65792945960000004</v>
      </c>
      <c r="BH37" s="30">
        <v>0.1999459696</v>
      </c>
      <c r="BI37">
        <f t="shared" si="5"/>
        <v>1.9211788099999905E-2</v>
      </c>
    </row>
    <row r="38" spans="1:61">
      <c r="A38">
        <v>84</v>
      </c>
      <c r="B38" s="30">
        <v>0.77493590649999999</v>
      </c>
      <c r="C38" s="30">
        <v>0.22506409350000001</v>
      </c>
      <c r="D38" s="30">
        <v>0.73944308999999997</v>
      </c>
      <c r="E38" s="30">
        <v>0.78227327739999997</v>
      </c>
      <c r="F38" s="30">
        <v>0.1548661995</v>
      </c>
      <c r="G38">
        <f t="shared" si="6"/>
        <v>2023</v>
      </c>
      <c r="H38" s="30">
        <v>0.5730210013</v>
      </c>
      <c r="I38" s="30">
        <v>0.1664220887</v>
      </c>
      <c r="J38">
        <f t="shared" si="12"/>
        <v>4.2830187399999997E-2</v>
      </c>
      <c r="L38" s="30">
        <v>0.84894805019999997</v>
      </c>
      <c r="M38" s="30">
        <v>0.87132825820000004</v>
      </c>
      <c r="N38" s="30">
        <v>0.1515717442</v>
      </c>
      <c r="O38">
        <f t="shared" si="7"/>
        <v>2023</v>
      </c>
      <c r="P38" s="30">
        <v>0.65094514280000004</v>
      </c>
      <c r="Q38" s="30">
        <v>0.19800290740000001</v>
      </c>
      <c r="R38">
        <f t="shared" si="13"/>
        <v>2.2380208000000068E-2</v>
      </c>
      <c r="W38">
        <v>84</v>
      </c>
      <c r="X38" s="30">
        <v>0.77407762420000004</v>
      </c>
      <c r="Y38" s="30">
        <v>0.22592237579999999</v>
      </c>
      <c r="Z38" s="30">
        <v>0.7398488848</v>
      </c>
      <c r="AA38" s="30">
        <v>0.78109648089999995</v>
      </c>
      <c r="AB38" s="30">
        <v>0.15399704510000001</v>
      </c>
      <c r="AC38">
        <f t="shared" si="8"/>
        <v>2023</v>
      </c>
      <c r="AD38" s="30">
        <v>0.5727004671</v>
      </c>
      <c r="AE38" s="30">
        <v>0.1671484178</v>
      </c>
      <c r="AF38">
        <f t="shared" si="14"/>
        <v>4.124759609999995E-2</v>
      </c>
      <c r="AH38" s="30">
        <v>0.84969313769999999</v>
      </c>
      <c r="AI38" s="30">
        <v>0.8692779129</v>
      </c>
      <c r="AJ38" s="30">
        <v>0.15043418629999999</v>
      </c>
      <c r="AK38">
        <f t="shared" si="9"/>
        <v>2023</v>
      </c>
      <c r="AL38" s="30">
        <v>0.65099857999999999</v>
      </c>
      <c r="AM38" s="30">
        <v>0.1986945577</v>
      </c>
      <c r="AN38">
        <f t="shared" si="15"/>
        <v>1.9584775200000015E-2</v>
      </c>
      <c r="AR38">
        <v>84</v>
      </c>
      <c r="AS38" s="30">
        <v>0.77461736179999996</v>
      </c>
      <c r="AT38" s="30">
        <v>0.22538263820000001</v>
      </c>
      <c r="AU38" s="30">
        <v>0.73812695159999997</v>
      </c>
      <c r="AV38" s="30">
        <v>0.77972193209999996</v>
      </c>
      <c r="AW38" s="30">
        <v>0.1584705042</v>
      </c>
      <c r="AX38">
        <f t="shared" si="10"/>
        <v>2023</v>
      </c>
      <c r="AY38" s="30">
        <v>0.57176595190000001</v>
      </c>
      <c r="AZ38" s="30">
        <v>0.16636099970000001</v>
      </c>
      <c r="BA38">
        <f t="shared" si="16"/>
        <v>4.1594980499999989E-2</v>
      </c>
      <c r="BC38" s="30">
        <v>0.84729651890000002</v>
      </c>
      <c r="BD38" s="30">
        <v>0.8673913365</v>
      </c>
      <c r="BE38" s="30">
        <v>0.15447939090000001</v>
      </c>
      <c r="BF38">
        <f t="shared" si="11"/>
        <v>2023</v>
      </c>
      <c r="BG38" s="30">
        <v>0.64962381449999995</v>
      </c>
      <c r="BH38" s="30">
        <v>0.19767270440000001</v>
      </c>
      <c r="BI38">
        <f t="shared" si="5"/>
        <v>2.0094817599999981E-2</v>
      </c>
    </row>
    <row r="39" spans="1:61">
      <c r="A39">
        <v>85</v>
      </c>
      <c r="B39" s="30">
        <v>0.7754092252</v>
      </c>
      <c r="C39" s="30">
        <v>0.2245907748</v>
      </c>
      <c r="D39" s="30">
        <v>0.72966234470000002</v>
      </c>
      <c r="E39" s="30">
        <v>0.77381930529999998</v>
      </c>
      <c r="F39" s="30">
        <v>0.1573476945</v>
      </c>
      <c r="G39">
        <f t="shared" si="6"/>
        <v>2024</v>
      </c>
      <c r="H39" s="30">
        <v>0.56578691329999997</v>
      </c>
      <c r="I39" s="30">
        <v>0.16387543130000001</v>
      </c>
      <c r="J39">
        <f t="shared" si="12"/>
        <v>4.4156960599999961E-2</v>
      </c>
      <c r="L39" s="30">
        <v>0.83939267650000005</v>
      </c>
      <c r="M39" s="30">
        <v>0.86287337549999998</v>
      </c>
      <c r="N39" s="30">
        <v>0.15480285090000001</v>
      </c>
      <c r="O39">
        <f t="shared" si="7"/>
        <v>2024</v>
      </c>
      <c r="P39" s="30">
        <v>0.64408864619999995</v>
      </c>
      <c r="Q39" s="30">
        <v>0.19530403029999999</v>
      </c>
      <c r="R39">
        <f t="shared" si="13"/>
        <v>2.3480698999999938E-2</v>
      </c>
      <c r="W39">
        <v>85</v>
      </c>
      <c r="X39" s="30">
        <v>0.77453346349999996</v>
      </c>
      <c r="Y39" s="30">
        <v>0.22546653650000001</v>
      </c>
      <c r="Z39" s="30">
        <v>0.73216051959999995</v>
      </c>
      <c r="AA39" s="30">
        <v>0.77464906359999997</v>
      </c>
      <c r="AB39" s="30">
        <v>0.1558812675</v>
      </c>
      <c r="AC39">
        <f t="shared" si="8"/>
        <v>2024</v>
      </c>
      <c r="AD39" s="30">
        <v>0.56708282310000002</v>
      </c>
      <c r="AE39" s="30">
        <v>0.16507769650000001</v>
      </c>
      <c r="AF39">
        <f t="shared" si="14"/>
        <v>4.2488544000000017E-2</v>
      </c>
      <c r="AH39" s="30">
        <v>0.8416457101</v>
      </c>
      <c r="AI39" s="30">
        <v>0.86227712450000005</v>
      </c>
      <c r="AJ39" s="30">
        <v>0.1527597476</v>
      </c>
      <c r="AK39">
        <f t="shared" si="9"/>
        <v>2024</v>
      </c>
      <c r="AL39" s="30">
        <v>0.64516612289999997</v>
      </c>
      <c r="AM39" s="30">
        <v>0.1964795872</v>
      </c>
      <c r="AN39">
        <f t="shared" si="15"/>
        <v>2.0631414400000048E-2</v>
      </c>
      <c r="AR39">
        <v>85</v>
      </c>
      <c r="AS39" s="30">
        <v>0.77448753319999997</v>
      </c>
      <c r="AT39" s="30">
        <v>0.22551246680000001</v>
      </c>
      <c r="AU39" s="30">
        <v>0.72951202390000003</v>
      </c>
      <c r="AV39" s="30">
        <v>0.77264574559999999</v>
      </c>
      <c r="AW39" s="30">
        <v>0.16168687209999999</v>
      </c>
      <c r="AX39">
        <f t="shared" si="10"/>
        <v>2024</v>
      </c>
      <c r="AY39" s="30">
        <v>0.5649979678</v>
      </c>
      <c r="AZ39" s="30">
        <v>0.16451405599999999</v>
      </c>
      <c r="BA39">
        <f t="shared" si="16"/>
        <v>4.3133721699999961E-2</v>
      </c>
      <c r="BC39" s="30">
        <v>0.83907519529999997</v>
      </c>
      <c r="BD39" s="30">
        <v>0.85954312779999997</v>
      </c>
      <c r="BE39" s="30">
        <v>0.15721055540000001</v>
      </c>
      <c r="BF39">
        <f t="shared" si="11"/>
        <v>2024</v>
      </c>
      <c r="BG39" s="30">
        <v>0.64312522159999996</v>
      </c>
      <c r="BH39" s="30">
        <v>0.19594997380000001</v>
      </c>
      <c r="BI39">
        <f t="shared" si="5"/>
        <v>2.0467932500000008E-2</v>
      </c>
    </row>
    <row r="40" spans="1:61">
      <c r="A40">
        <v>86</v>
      </c>
      <c r="B40" s="30">
        <v>0.77510840709999995</v>
      </c>
      <c r="C40" s="30">
        <v>0.22489159289999999</v>
      </c>
      <c r="D40" s="30">
        <v>0.72272481639999997</v>
      </c>
      <c r="E40" s="30">
        <v>0.76822967450000001</v>
      </c>
      <c r="F40" s="30">
        <v>0.15921600050000001</v>
      </c>
      <c r="G40">
        <f t="shared" si="6"/>
        <v>2024</v>
      </c>
      <c r="H40" s="30">
        <v>0.56019008120000002</v>
      </c>
      <c r="I40" s="30">
        <v>0.1625347352</v>
      </c>
      <c r="J40">
        <f t="shared" si="12"/>
        <v>4.5504858100000045E-2</v>
      </c>
      <c r="L40" s="30">
        <v>0.82806782769999998</v>
      </c>
      <c r="M40" s="30">
        <v>0.85339476780000001</v>
      </c>
      <c r="N40" s="30">
        <v>0.1571042208</v>
      </c>
      <c r="O40">
        <f t="shared" si="7"/>
        <v>2024</v>
      </c>
      <c r="P40" s="30">
        <v>0.63504245569999995</v>
      </c>
      <c r="Q40" s="30">
        <v>0.193025372</v>
      </c>
      <c r="R40">
        <f t="shared" si="13"/>
        <v>2.5326940100000028E-2</v>
      </c>
      <c r="W40">
        <v>86</v>
      </c>
      <c r="X40" s="30">
        <v>0.77439417470000005</v>
      </c>
      <c r="Y40" s="30">
        <v>0.22560582530000001</v>
      </c>
      <c r="Z40" s="30">
        <v>0.72562541979999995</v>
      </c>
      <c r="AA40" s="30">
        <v>0.76925905559999996</v>
      </c>
      <c r="AB40" s="30">
        <v>0.15714083509999999</v>
      </c>
      <c r="AC40">
        <f t="shared" si="8"/>
        <v>2024</v>
      </c>
      <c r="AD40" s="30">
        <v>0.56192009809999999</v>
      </c>
      <c r="AE40" s="30">
        <v>0.16370532169999999</v>
      </c>
      <c r="AF40">
        <f t="shared" si="14"/>
        <v>4.3633635800000015E-2</v>
      </c>
      <c r="AH40" s="30">
        <v>0.83102084480000005</v>
      </c>
      <c r="AI40" s="30">
        <v>0.85366361440000005</v>
      </c>
      <c r="AJ40" s="30">
        <v>0.15439469419999999</v>
      </c>
      <c r="AK40">
        <f t="shared" si="9"/>
        <v>2024</v>
      </c>
      <c r="AL40" s="30">
        <v>0.63676280110000005</v>
      </c>
      <c r="AM40" s="30">
        <v>0.19425804369999999</v>
      </c>
      <c r="AN40">
        <f t="shared" si="15"/>
        <v>2.2642769600000001E-2</v>
      </c>
      <c r="AR40">
        <v>86</v>
      </c>
      <c r="AS40" s="30">
        <v>0.77456615939999995</v>
      </c>
      <c r="AT40" s="30">
        <v>0.22543384059999999</v>
      </c>
      <c r="AU40" s="30">
        <v>0.72295148720000002</v>
      </c>
      <c r="AV40" s="30">
        <v>0.76768873849999997</v>
      </c>
      <c r="AW40" s="30">
        <v>0.16283480589999999</v>
      </c>
      <c r="AX40">
        <f t="shared" si="10"/>
        <v>2024</v>
      </c>
      <c r="AY40" s="30">
        <v>0.55997375689999995</v>
      </c>
      <c r="AZ40" s="30">
        <v>0.16297773030000001</v>
      </c>
      <c r="BA40">
        <f t="shared" si="16"/>
        <v>4.4737251299999947E-2</v>
      </c>
      <c r="BC40" s="30">
        <v>0.8277618739</v>
      </c>
      <c r="BD40" s="30">
        <v>0.85050846359999999</v>
      </c>
      <c r="BE40" s="30">
        <v>0.15835789250000001</v>
      </c>
      <c r="BF40">
        <f t="shared" si="11"/>
        <v>2024</v>
      </c>
      <c r="BG40" s="30">
        <v>0.63430655800000002</v>
      </c>
      <c r="BH40" s="30">
        <v>0.1934553158</v>
      </c>
      <c r="BI40">
        <f t="shared" si="5"/>
        <v>2.2746589699999986E-2</v>
      </c>
    </row>
    <row r="41" spans="1:61">
      <c r="A41">
        <v>87</v>
      </c>
      <c r="B41" s="30">
        <v>0.77557444620000004</v>
      </c>
      <c r="C41" s="30">
        <v>0.22442555380000001</v>
      </c>
      <c r="D41" s="30">
        <v>0.71830417469999996</v>
      </c>
      <c r="E41" s="30">
        <v>0.76500867559999997</v>
      </c>
      <c r="F41" s="30">
        <v>0.1614267496</v>
      </c>
      <c r="G41">
        <f t="shared" si="6"/>
        <v>2024</v>
      </c>
      <c r="H41" s="30">
        <v>0.5570983625</v>
      </c>
      <c r="I41" s="30">
        <v>0.16120581219999999</v>
      </c>
      <c r="J41">
        <f t="shared" si="12"/>
        <v>4.6704500900000001E-2</v>
      </c>
      <c r="L41" s="30">
        <v>0.82171736429999997</v>
      </c>
      <c r="M41" s="30">
        <v>0.84753778179999995</v>
      </c>
      <c r="N41" s="30">
        <v>0.15859838100000001</v>
      </c>
      <c r="O41">
        <f t="shared" si="7"/>
        <v>2024</v>
      </c>
      <c r="P41" s="30">
        <v>0.63076718970000001</v>
      </c>
      <c r="Q41" s="30">
        <v>0.19095017459999999</v>
      </c>
      <c r="R41">
        <f t="shared" si="13"/>
        <v>2.582041749999997E-2</v>
      </c>
      <c r="W41">
        <v>87</v>
      </c>
      <c r="X41" s="30">
        <v>0.77459781289999996</v>
      </c>
      <c r="Y41" s="30">
        <v>0.22540218710000001</v>
      </c>
      <c r="Z41" s="30">
        <v>0.72058364799999997</v>
      </c>
      <c r="AA41" s="30">
        <v>0.76529163499999997</v>
      </c>
      <c r="AB41" s="30">
        <v>0.15814621209999999</v>
      </c>
      <c r="AC41">
        <f t="shared" si="8"/>
        <v>2024</v>
      </c>
      <c r="AD41" s="30">
        <v>0.55816251780000004</v>
      </c>
      <c r="AE41" s="30">
        <v>0.16242113020000001</v>
      </c>
      <c r="AF41">
        <f t="shared" si="14"/>
        <v>4.4707987000000005E-2</v>
      </c>
      <c r="AH41" s="30">
        <v>0.82375198920000003</v>
      </c>
      <c r="AI41" s="30">
        <v>0.84721646539999995</v>
      </c>
      <c r="AJ41" s="30">
        <v>0.15465768329999999</v>
      </c>
      <c r="AK41">
        <f t="shared" si="9"/>
        <v>2024</v>
      </c>
      <c r="AL41" s="30">
        <v>0.63152351149999997</v>
      </c>
      <c r="AM41" s="30">
        <v>0.19222847779999999</v>
      </c>
      <c r="AN41">
        <f t="shared" si="15"/>
        <v>2.3464476199999917E-2</v>
      </c>
      <c r="AR41">
        <v>87</v>
      </c>
      <c r="AS41" s="30">
        <v>0.7754939756</v>
      </c>
      <c r="AT41" s="30">
        <v>0.2245060244</v>
      </c>
      <c r="AU41" s="30">
        <v>0.71879070899999997</v>
      </c>
      <c r="AV41" s="30">
        <v>0.76454857139999999</v>
      </c>
      <c r="AW41" s="30">
        <v>0.16707352070000001</v>
      </c>
      <c r="AX41">
        <f t="shared" si="10"/>
        <v>2024</v>
      </c>
      <c r="AY41" s="30">
        <v>0.55741786459999998</v>
      </c>
      <c r="AZ41" s="30">
        <v>0.16137284439999999</v>
      </c>
      <c r="BA41">
        <f t="shared" si="16"/>
        <v>4.5757862400000016E-2</v>
      </c>
      <c r="BC41" s="30">
        <v>0.82078067020000001</v>
      </c>
      <c r="BD41" s="30">
        <v>0.84406090609999995</v>
      </c>
      <c r="BE41" s="30">
        <v>0.1617389041</v>
      </c>
      <c r="BF41">
        <f t="shared" si="11"/>
        <v>2024</v>
      </c>
      <c r="BG41" s="30">
        <v>0.62979972979999999</v>
      </c>
      <c r="BH41" s="30">
        <v>0.19098094039999999</v>
      </c>
      <c r="BI41">
        <f t="shared" si="5"/>
        <v>2.3280235899999946E-2</v>
      </c>
    </row>
    <row r="42" spans="1:61">
      <c r="A42">
        <v>88</v>
      </c>
      <c r="B42" s="30">
        <v>0.77548865040000003</v>
      </c>
      <c r="C42" s="30">
        <v>0.22451134959999999</v>
      </c>
      <c r="D42" s="30">
        <v>0.71220930159999996</v>
      </c>
      <c r="E42" s="30">
        <v>0.76005760479999995</v>
      </c>
      <c r="F42" s="30">
        <v>0.16430604369999999</v>
      </c>
      <c r="G42">
        <f t="shared" si="6"/>
        <v>2024</v>
      </c>
      <c r="H42" s="30">
        <v>0.55231023010000002</v>
      </c>
      <c r="I42" s="30">
        <v>0.15989907149999999</v>
      </c>
      <c r="J42">
        <f t="shared" si="12"/>
        <v>4.7848303199999997E-2</v>
      </c>
      <c r="L42" s="30">
        <v>0.81339752040000002</v>
      </c>
      <c r="M42" s="30">
        <v>0.84051757579999997</v>
      </c>
      <c r="N42" s="30">
        <v>0.1617566362</v>
      </c>
      <c r="O42">
        <f t="shared" si="7"/>
        <v>2024</v>
      </c>
      <c r="P42" s="30">
        <v>0.62443989499999997</v>
      </c>
      <c r="Q42" s="30">
        <v>0.1889576255</v>
      </c>
      <c r="R42">
        <f t="shared" si="13"/>
        <v>2.7120055399999954E-2</v>
      </c>
      <c r="W42">
        <v>88</v>
      </c>
      <c r="X42" s="30">
        <v>0.77398889689999995</v>
      </c>
      <c r="Y42" s="30">
        <v>0.2260111031</v>
      </c>
      <c r="Z42" s="30">
        <v>0.71280526099999997</v>
      </c>
      <c r="AA42" s="30">
        <v>0.75847423059999997</v>
      </c>
      <c r="AB42" s="30">
        <v>0.1614764588</v>
      </c>
      <c r="AC42">
        <f t="shared" si="8"/>
        <v>2024</v>
      </c>
      <c r="AD42" s="30">
        <v>0.55170335770000001</v>
      </c>
      <c r="AE42" s="30">
        <v>0.16110190329999999</v>
      </c>
      <c r="AF42">
        <f t="shared" si="14"/>
        <v>4.5668969599999998E-2</v>
      </c>
      <c r="AH42" s="30">
        <v>0.8143758968</v>
      </c>
      <c r="AI42" s="30">
        <v>0.83899357730000002</v>
      </c>
      <c r="AJ42" s="30">
        <v>0.1580639975</v>
      </c>
      <c r="AK42">
        <f t="shared" si="9"/>
        <v>2024</v>
      </c>
      <c r="AL42" s="30">
        <v>0.62410878199999997</v>
      </c>
      <c r="AM42" s="30">
        <v>0.1902671148</v>
      </c>
      <c r="AN42">
        <f t="shared" si="15"/>
        <v>2.4617680500000017E-2</v>
      </c>
      <c r="AR42">
        <v>88</v>
      </c>
      <c r="AS42" s="30">
        <v>0.77543622199999995</v>
      </c>
      <c r="AT42" s="30">
        <v>0.22456377799999999</v>
      </c>
      <c r="AU42" s="30">
        <v>0.71103388359999997</v>
      </c>
      <c r="AV42" s="30">
        <v>0.75798454900000001</v>
      </c>
      <c r="AW42" s="30">
        <v>0.16911281750000001</v>
      </c>
      <c r="AX42">
        <f t="shared" si="10"/>
        <v>2024</v>
      </c>
      <c r="AY42" s="30">
        <v>0.55136142840000002</v>
      </c>
      <c r="AZ42" s="30">
        <v>0.15967245520000001</v>
      </c>
      <c r="BA42">
        <f t="shared" si="16"/>
        <v>4.6950665400000036E-2</v>
      </c>
      <c r="BC42" s="30">
        <v>0.81113072809999998</v>
      </c>
      <c r="BD42" s="30">
        <v>0.83692268920000001</v>
      </c>
      <c r="BE42" s="30">
        <v>0.1649658041</v>
      </c>
      <c r="BF42">
        <f t="shared" si="11"/>
        <v>2024</v>
      </c>
      <c r="BG42" s="30">
        <v>0.62255391100000002</v>
      </c>
      <c r="BH42" s="30">
        <v>0.18857681709999999</v>
      </c>
      <c r="BI42">
        <f t="shared" si="5"/>
        <v>2.5791961100000038E-2</v>
      </c>
    </row>
    <row r="43" spans="1:61">
      <c r="A43">
        <v>89</v>
      </c>
      <c r="B43" s="30">
        <v>0.77603053479999995</v>
      </c>
      <c r="C43" s="30">
        <v>0.2239694652</v>
      </c>
      <c r="D43" s="30">
        <v>0.70414206580000005</v>
      </c>
      <c r="E43" s="30">
        <v>0.75282347699999996</v>
      </c>
      <c r="F43" s="30">
        <v>0.16517208759999999</v>
      </c>
      <c r="G43">
        <f t="shared" si="6"/>
        <v>2025</v>
      </c>
      <c r="H43" s="30">
        <v>0.54643574390000005</v>
      </c>
      <c r="I43" s="30">
        <v>0.1577063219</v>
      </c>
      <c r="J43">
        <f t="shared" si="12"/>
        <v>4.8681411199999913E-2</v>
      </c>
      <c r="L43" s="30">
        <v>0.80487703820000001</v>
      </c>
      <c r="M43" s="30">
        <v>0.83430439320000005</v>
      </c>
      <c r="N43" s="30">
        <v>0.16472081790000001</v>
      </c>
      <c r="O43">
        <f t="shared" si="7"/>
        <v>2025</v>
      </c>
      <c r="P43" s="30">
        <v>0.61852772899999997</v>
      </c>
      <c r="Q43" s="30">
        <v>0.18634930920000001</v>
      </c>
      <c r="R43">
        <f t="shared" si="13"/>
        <v>2.9427355000000044E-2</v>
      </c>
      <c r="W43">
        <v>89</v>
      </c>
      <c r="X43" s="30">
        <v>0.77480447519999995</v>
      </c>
      <c r="Y43" s="30">
        <v>0.22519552479999999</v>
      </c>
      <c r="Z43" s="30">
        <v>0.70492719749999999</v>
      </c>
      <c r="AA43" s="30">
        <v>0.75173935550000004</v>
      </c>
      <c r="AB43" s="30">
        <v>0.16346837510000001</v>
      </c>
      <c r="AC43">
        <f t="shared" si="8"/>
        <v>2025</v>
      </c>
      <c r="AD43" s="30">
        <v>0.54618074729999999</v>
      </c>
      <c r="AE43" s="30">
        <v>0.1587464502</v>
      </c>
      <c r="AF43">
        <f t="shared" si="14"/>
        <v>4.6812158000000048E-2</v>
      </c>
      <c r="AH43" s="30">
        <v>0.8057041519</v>
      </c>
      <c r="AI43" s="30">
        <v>0.83253260009999996</v>
      </c>
      <c r="AJ43" s="30">
        <v>0.16115743630000001</v>
      </c>
      <c r="AK43">
        <f t="shared" si="9"/>
        <v>2025</v>
      </c>
      <c r="AL43" s="30">
        <v>0.61810748540000005</v>
      </c>
      <c r="AM43" s="30">
        <v>0.18759666659999999</v>
      </c>
      <c r="AN43">
        <f t="shared" si="15"/>
        <v>2.6828448199999966E-2</v>
      </c>
      <c r="AR43">
        <v>89</v>
      </c>
      <c r="AS43" s="30">
        <v>0.77647756810000002</v>
      </c>
      <c r="AT43" s="30">
        <v>0.22352243190000001</v>
      </c>
      <c r="AU43" s="30">
        <v>0.70326839789999995</v>
      </c>
      <c r="AV43" s="30">
        <v>0.75216088560000005</v>
      </c>
      <c r="AW43" s="30">
        <v>0.17112160700000001</v>
      </c>
      <c r="AX43">
        <f t="shared" si="10"/>
        <v>2025</v>
      </c>
      <c r="AY43" s="30">
        <v>0.54607213529999998</v>
      </c>
      <c r="AZ43" s="30">
        <v>0.1571962626</v>
      </c>
      <c r="BA43">
        <f t="shared" si="16"/>
        <v>4.8892487700000098E-2</v>
      </c>
      <c r="BC43" s="30">
        <v>0.80258964290000001</v>
      </c>
      <c r="BD43" s="30">
        <v>0.83093033790000004</v>
      </c>
      <c r="BE43" s="30">
        <v>0.16819304630000001</v>
      </c>
      <c r="BF43">
        <f t="shared" si="11"/>
        <v>2025</v>
      </c>
      <c r="BG43" s="30">
        <v>0.6168347743</v>
      </c>
      <c r="BH43" s="30">
        <v>0.1857548685</v>
      </c>
      <c r="BI43">
        <f t="shared" si="5"/>
        <v>2.8340695000000027E-2</v>
      </c>
    </row>
    <row r="44" spans="1:61">
      <c r="A44">
        <v>90</v>
      </c>
      <c r="B44" s="30">
        <v>0.77706570919999995</v>
      </c>
      <c r="C44" s="30">
        <v>0.22293429079999999</v>
      </c>
      <c r="D44" s="30">
        <v>0.69491781129999997</v>
      </c>
      <c r="E44" s="30">
        <v>0.74608708550000002</v>
      </c>
      <c r="F44" s="30">
        <v>0.16729717020000001</v>
      </c>
      <c r="G44">
        <f t="shared" si="6"/>
        <v>2025</v>
      </c>
      <c r="H44" s="30">
        <v>0.53999680189999999</v>
      </c>
      <c r="I44" s="30">
        <v>0.1549210094</v>
      </c>
      <c r="J44">
        <f t="shared" si="12"/>
        <v>5.1169274200000059E-2</v>
      </c>
      <c r="L44" s="30">
        <v>0.79715463289999999</v>
      </c>
      <c r="M44" s="30">
        <v>0.82776596459999996</v>
      </c>
      <c r="N44" s="30">
        <v>0.16603446660000001</v>
      </c>
      <c r="O44">
        <f t="shared" si="7"/>
        <v>2025</v>
      </c>
      <c r="P44" s="30">
        <v>0.61364503569999995</v>
      </c>
      <c r="Q44" s="30">
        <v>0.18350959720000001</v>
      </c>
      <c r="R44">
        <f t="shared" si="13"/>
        <v>3.0611331699999966E-2</v>
      </c>
      <c r="W44">
        <v>90</v>
      </c>
      <c r="X44" s="30">
        <v>0.77498060810000002</v>
      </c>
      <c r="Y44" s="30">
        <v>0.2250193919</v>
      </c>
      <c r="Z44" s="30">
        <v>0.69626480609999997</v>
      </c>
      <c r="AA44" s="30">
        <v>0.74550186350000003</v>
      </c>
      <c r="AB44" s="30">
        <v>0.1665756129</v>
      </c>
      <c r="AC44">
        <f t="shared" si="8"/>
        <v>2025</v>
      </c>
      <c r="AD44" s="30">
        <v>0.53959172280000001</v>
      </c>
      <c r="AE44" s="30">
        <v>0.15667308320000001</v>
      </c>
      <c r="AF44">
        <f t="shared" si="14"/>
        <v>4.9237057400000062E-2</v>
      </c>
      <c r="AH44" s="30">
        <v>0.79678002410000004</v>
      </c>
      <c r="AI44" s="30">
        <v>0.82549334360000004</v>
      </c>
      <c r="AJ44" s="30">
        <v>0.16437041590000001</v>
      </c>
      <c r="AK44">
        <f t="shared" si="9"/>
        <v>2025</v>
      </c>
      <c r="AL44" s="30">
        <v>0.61124160859999999</v>
      </c>
      <c r="AM44" s="30">
        <v>0.1855384155</v>
      </c>
      <c r="AN44">
        <f t="shared" si="15"/>
        <v>2.8713319500000001E-2</v>
      </c>
      <c r="AR44">
        <v>90</v>
      </c>
      <c r="AS44" s="30">
        <v>0.77654344939999997</v>
      </c>
      <c r="AT44" s="30">
        <v>0.2234565506</v>
      </c>
      <c r="AU44" s="30">
        <v>0.69349109369999995</v>
      </c>
      <c r="AV44" s="30">
        <v>0.74497958509999995</v>
      </c>
      <c r="AW44" s="30">
        <v>0.17575652789999999</v>
      </c>
      <c r="AX44">
        <f t="shared" si="10"/>
        <v>2025</v>
      </c>
      <c r="AY44" s="30">
        <v>0.53852596610000003</v>
      </c>
      <c r="AZ44" s="30">
        <v>0.15496512770000001</v>
      </c>
      <c r="BA44">
        <f t="shared" si="16"/>
        <v>5.1488491400000003E-2</v>
      </c>
      <c r="BC44" s="30">
        <v>0.79333535160000002</v>
      </c>
      <c r="BD44" s="30">
        <v>0.82415797440000005</v>
      </c>
      <c r="BE44" s="30">
        <v>0.173493326</v>
      </c>
      <c r="BF44">
        <f t="shared" si="11"/>
        <v>2025</v>
      </c>
      <c r="BG44" s="30">
        <v>0.60981753130000005</v>
      </c>
      <c r="BH44" s="30">
        <v>0.1835178203</v>
      </c>
      <c r="BI44">
        <f t="shared" si="5"/>
        <v>3.0822622800000032E-2</v>
      </c>
    </row>
    <row r="45" spans="1:61">
      <c r="A45">
        <v>91</v>
      </c>
      <c r="B45" s="30">
        <v>0.77825041360000002</v>
      </c>
      <c r="C45" s="30">
        <v>0.2217495864</v>
      </c>
      <c r="D45" s="30">
        <v>0.68817378920000005</v>
      </c>
      <c r="E45" s="30">
        <v>0.7399456458</v>
      </c>
      <c r="F45" s="30">
        <v>0.1683975077</v>
      </c>
      <c r="G45">
        <f t="shared" si="6"/>
        <v>2025</v>
      </c>
      <c r="H45" s="30">
        <v>0.53557153609999997</v>
      </c>
      <c r="I45" s="30">
        <v>0.1526022531</v>
      </c>
      <c r="J45">
        <f t="shared" si="12"/>
        <v>5.1771856599999944E-2</v>
      </c>
      <c r="L45" s="30">
        <v>0.78687298350000001</v>
      </c>
      <c r="M45" s="30">
        <v>0.81977204319999997</v>
      </c>
      <c r="N45" s="30">
        <v>0.16860044360000001</v>
      </c>
      <c r="O45">
        <f t="shared" si="7"/>
        <v>2025</v>
      </c>
      <c r="P45" s="30">
        <v>0.60672340459999996</v>
      </c>
      <c r="Q45" s="30">
        <v>0.1801495789</v>
      </c>
      <c r="R45">
        <f t="shared" si="13"/>
        <v>3.2899059699999955E-2</v>
      </c>
      <c r="W45">
        <v>91</v>
      </c>
      <c r="X45" s="30">
        <v>0.77393714410000003</v>
      </c>
      <c r="Y45" s="30">
        <v>0.2260628559</v>
      </c>
      <c r="Z45" s="30">
        <v>0.68918193800000005</v>
      </c>
      <c r="AA45" s="30">
        <v>0.73924946120000001</v>
      </c>
      <c r="AB45" s="30">
        <v>0.16902809490000001</v>
      </c>
      <c r="AC45">
        <f t="shared" si="8"/>
        <v>2025</v>
      </c>
      <c r="AD45" s="30">
        <v>0.53338350089999997</v>
      </c>
      <c r="AE45" s="30">
        <v>0.15579843709999999</v>
      </c>
      <c r="AF45">
        <f t="shared" si="14"/>
        <v>5.0067523199999964E-2</v>
      </c>
      <c r="AH45" s="30">
        <v>0.78709607439999996</v>
      </c>
      <c r="AI45" s="30">
        <v>0.8175608754</v>
      </c>
      <c r="AJ45" s="30">
        <v>0.16783672299999999</v>
      </c>
      <c r="AK45">
        <f t="shared" si="9"/>
        <v>2025</v>
      </c>
      <c r="AL45" s="30">
        <v>0.60302791950000001</v>
      </c>
      <c r="AM45" s="30">
        <v>0.1840681549</v>
      </c>
      <c r="AN45">
        <f t="shared" si="15"/>
        <v>3.0464801000000041E-2</v>
      </c>
      <c r="AR45">
        <v>91</v>
      </c>
      <c r="AS45" s="30">
        <v>0.77757552569999999</v>
      </c>
      <c r="AT45" s="30">
        <v>0.22242447430000001</v>
      </c>
      <c r="AU45" s="30">
        <v>0.68693780360000001</v>
      </c>
      <c r="AV45" s="30">
        <v>0.73903003320000005</v>
      </c>
      <c r="AW45" s="30">
        <v>0.17907309890000001</v>
      </c>
      <c r="AX45">
        <f t="shared" si="10"/>
        <v>2025</v>
      </c>
      <c r="AY45" s="30">
        <v>0.53414602369999997</v>
      </c>
      <c r="AZ45" s="30">
        <v>0.15279177990000001</v>
      </c>
      <c r="BA45">
        <f t="shared" si="16"/>
        <v>5.209222960000004E-2</v>
      </c>
      <c r="BC45" s="30">
        <v>0.78346720520000002</v>
      </c>
      <c r="BD45" s="30">
        <v>0.81607630129999997</v>
      </c>
      <c r="BE45" s="30">
        <v>0.1782830396</v>
      </c>
      <c r="BF45">
        <f t="shared" si="11"/>
        <v>2025</v>
      </c>
      <c r="BG45" s="30">
        <v>0.60322487930000002</v>
      </c>
      <c r="BH45" s="30">
        <v>0.1802423259</v>
      </c>
      <c r="BI45">
        <f t="shared" si="5"/>
        <v>3.2609096099999957E-2</v>
      </c>
    </row>
    <row r="46" spans="1:61">
      <c r="A46">
        <v>92</v>
      </c>
      <c r="B46" s="30">
        <v>0.77847028250000005</v>
      </c>
      <c r="C46" s="30">
        <v>0.2215297175</v>
      </c>
      <c r="D46" s="30">
        <v>0.68393840520000004</v>
      </c>
      <c r="E46" s="30">
        <v>0.73635785779999996</v>
      </c>
      <c r="F46" s="30">
        <v>0.17130149659999999</v>
      </c>
      <c r="G46">
        <f t="shared" si="6"/>
        <v>2025</v>
      </c>
      <c r="H46" s="30">
        <v>0.53242572349999995</v>
      </c>
      <c r="I46" s="30">
        <v>0.15151268170000001</v>
      </c>
      <c r="J46">
        <f t="shared" si="12"/>
        <v>5.2419452599999916E-2</v>
      </c>
      <c r="L46" s="30">
        <v>0.78091919180000002</v>
      </c>
      <c r="M46" s="30">
        <v>0.81519842819999999</v>
      </c>
      <c r="N46" s="30">
        <v>0.1713225276</v>
      </c>
      <c r="O46">
        <f t="shared" si="7"/>
        <v>2025</v>
      </c>
      <c r="P46" s="30">
        <v>0.60256823159999995</v>
      </c>
      <c r="Q46" s="30">
        <v>0.17835096010000001</v>
      </c>
      <c r="R46">
        <f t="shared" si="13"/>
        <v>3.4279236399999968E-2</v>
      </c>
      <c r="W46">
        <v>92</v>
      </c>
      <c r="X46" s="30">
        <v>0.77443535880000003</v>
      </c>
      <c r="Y46" s="30">
        <v>0.2255646412</v>
      </c>
      <c r="Z46" s="30">
        <v>0.68430198239999995</v>
      </c>
      <c r="AA46" s="30">
        <v>0.73551633220000001</v>
      </c>
      <c r="AB46" s="30">
        <v>0.17249661920000001</v>
      </c>
      <c r="AC46">
        <f t="shared" si="8"/>
        <v>2025</v>
      </c>
      <c r="AD46" s="30">
        <v>0.52994765119999998</v>
      </c>
      <c r="AE46" s="30">
        <v>0.15435433109999999</v>
      </c>
      <c r="AF46">
        <f t="shared" si="14"/>
        <v>5.1214349800000059E-2</v>
      </c>
      <c r="AH46" s="30">
        <v>0.77992414929999998</v>
      </c>
      <c r="AI46" s="30">
        <v>0.81178323500000005</v>
      </c>
      <c r="AJ46" s="30">
        <v>0.17165997220000001</v>
      </c>
      <c r="AK46">
        <f t="shared" si="9"/>
        <v>2025</v>
      </c>
      <c r="AL46" s="30">
        <v>0.59807920150000005</v>
      </c>
      <c r="AM46" s="30">
        <v>0.18184494779999999</v>
      </c>
      <c r="AN46">
        <f t="shared" si="15"/>
        <v>3.1859085700000067E-2</v>
      </c>
      <c r="AR46">
        <v>92</v>
      </c>
      <c r="AS46" s="30">
        <v>0.77860531160000002</v>
      </c>
      <c r="AT46" s="30">
        <v>0.22139468840000001</v>
      </c>
      <c r="AU46" s="30">
        <v>0.6832521963</v>
      </c>
      <c r="AV46" s="30">
        <v>0.7374641649</v>
      </c>
      <c r="AW46" s="30">
        <v>0.18213719689999999</v>
      </c>
      <c r="AX46">
        <f t="shared" si="10"/>
        <v>2025</v>
      </c>
      <c r="AY46" s="30">
        <v>0.5319837892</v>
      </c>
      <c r="AZ46" s="30">
        <v>0.1512684071</v>
      </c>
      <c r="BA46">
        <f t="shared" si="16"/>
        <v>5.4211968599999993E-2</v>
      </c>
      <c r="BC46" s="30">
        <v>0.77791984240000001</v>
      </c>
      <c r="BD46" s="30">
        <v>0.81239805529999998</v>
      </c>
      <c r="BE46" s="30">
        <v>0.18084590240000001</v>
      </c>
      <c r="BF46">
        <f t="shared" si="11"/>
        <v>2025</v>
      </c>
      <c r="BG46" s="30">
        <v>0.59984936440000003</v>
      </c>
      <c r="BH46" s="30">
        <v>0.178070478</v>
      </c>
      <c r="BI46">
        <f t="shared" si="5"/>
        <v>3.4478212899999972E-2</v>
      </c>
    </row>
    <row r="47" spans="1:61">
      <c r="A47">
        <v>93</v>
      </c>
      <c r="B47" s="30">
        <v>0.77899123749999999</v>
      </c>
      <c r="C47" s="30">
        <v>0.22100876250000001</v>
      </c>
      <c r="D47" s="30">
        <v>0.67699081490000002</v>
      </c>
      <c r="E47" s="30">
        <v>0.73091021160000003</v>
      </c>
      <c r="F47" s="30">
        <v>0.1723382721</v>
      </c>
      <c r="G47">
        <f t="shared" si="6"/>
        <v>2026</v>
      </c>
      <c r="H47" s="30">
        <v>0.5273699127</v>
      </c>
      <c r="I47" s="30">
        <v>0.14962090219999999</v>
      </c>
      <c r="J47">
        <f t="shared" si="12"/>
        <v>5.3919396700000011E-2</v>
      </c>
      <c r="L47" s="30">
        <v>0.77309848420000005</v>
      </c>
      <c r="M47" s="30">
        <v>0.80853275300000005</v>
      </c>
      <c r="N47" s="30">
        <v>0.17157842379999999</v>
      </c>
      <c r="O47">
        <f t="shared" si="7"/>
        <v>2026</v>
      </c>
      <c r="P47" s="30">
        <v>0.59701088859999996</v>
      </c>
      <c r="Q47" s="30">
        <v>0.17608759560000001</v>
      </c>
      <c r="R47">
        <f t="shared" si="13"/>
        <v>3.5434268800000002E-2</v>
      </c>
      <c r="W47">
        <v>93</v>
      </c>
      <c r="X47" s="30">
        <v>0.773616262</v>
      </c>
      <c r="Y47" s="30">
        <v>0.226383738</v>
      </c>
      <c r="Z47" s="30">
        <v>0.67819330560000002</v>
      </c>
      <c r="AA47" s="30">
        <v>0.73051056680000004</v>
      </c>
      <c r="AB47" s="30">
        <v>0.174234159</v>
      </c>
      <c r="AC47">
        <f t="shared" si="8"/>
        <v>2026</v>
      </c>
      <c r="AD47" s="30">
        <v>0.52466137000000002</v>
      </c>
      <c r="AE47" s="30">
        <v>0.1535319356</v>
      </c>
      <c r="AF47">
        <f t="shared" si="14"/>
        <v>5.231726120000002E-2</v>
      </c>
      <c r="AH47" s="30">
        <v>0.77357500280000002</v>
      </c>
      <c r="AI47" s="30">
        <v>0.80712101160000005</v>
      </c>
      <c r="AJ47" s="30">
        <v>0.17407564180000001</v>
      </c>
      <c r="AK47">
        <f t="shared" si="9"/>
        <v>2026</v>
      </c>
      <c r="AL47" s="30">
        <v>0.59262268380000005</v>
      </c>
      <c r="AM47" s="30">
        <v>0.18095231910000001</v>
      </c>
      <c r="AN47">
        <f t="shared" si="15"/>
        <v>3.3546008800000027E-2</v>
      </c>
      <c r="AR47">
        <v>93</v>
      </c>
      <c r="AS47" s="30">
        <v>0.77894856160000003</v>
      </c>
      <c r="AT47" s="30">
        <v>0.22105143839999999</v>
      </c>
      <c r="AU47" s="30">
        <v>0.67731559990000001</v>
      </c>
      <c r="AV47" s="30">
        <v>0.73211053930000003</v>
      </c>
      <c r="AW47" s="30">
        <v>0.18327084199999999</v>
      </c>
      <c r="AX47">
        <f t="shared" si="10"/>
        <v>2026</v>
      </c>
      <c r="AY47" s="30">
        <v>0.52759401230000003</v>
      </c>
      <c r="AZ47" s="30">
        <v>0.14972158760000001</v>
      </c>
      <c r="BA47">
        <f t="shared" si="16"/>
        <v>5.479493940000002E-2</v>
      </c>
      <c r="BC47" s="30">
        <v>0.77127942679999995</v>
      </c>
      <c r="BD47" s="30">
        <v>0.80736366540000004</v>
      </c>
      <c r="BE47" s="30">
        <v>0.1825628473</v>
      </c>
      <c r="BF47">
        <f t="shared" si="11"/>
        <v>2026</v>
      </c>
      <c r="BG47" s="30">
        <v>0.59504440380000001</v>
      </c>
      <c r="BH47" s="30">
        <v>0.17623502299999999</v>
      </c>
      <c r="BI47">
        <f t="shared" si="5"/>
        <v>3.6084238600000096E-2</v>
      </c>
    </row>
    <row r="48" spans="1:61">
      <c r="A48">
        <v>94</v>
      </c>
      <c r="B48" s="30">
        <v>0.77986467250000002</v>
      </c>
      <c r="C48" s="30">
        <v>0.22013532750000001</v>
      </c>
      <c r="D48" s="30">
        <v>0.66811177669999999</v>
      </c>
      <c r="E48" s="30">
        <v>0.72328741789999995</v>
      </c>
      <c r="F48" s="30">
        <v>0.173282624</v>
      </c>
      <c r="G48">
        <f t="shared" si="6"/>
        <v>2026</v>
      </c>
      <c r="H48" s="30">
        <v>0.52103677189999997</v>
      </c>
      <c r="I48" s="30">
        <v>0.14707500479999999</v>
      </c>
      <c r="J48">
        <f t="shared" si="12"/>
        <v>5.5175641199999959E-2</v>
      </c>
      <c r="L48" s="30">
        <v>0.76486397090000002</v>
      </c>
      <c r="M48" s="30">
        <v>0.80132159530000002</v>
      </c>
      <c r="N48" s="30">
        <v>0.1723432708</v>
      </c>
      <c r="O48">
        <f t="shared" si="7"/>
        <v>2026</v>
      </c>
      <c r="P48" s="30">
        <v>0.59119635530000003</v>
      </c>
      <c r="Q48" s="30">
        <v>0.17366761559999999</v>
      </c>
      <c r="R48">
        <f t="shared" si="13"/>
        <v>3.6457624399999999E-2</v>
      </c>
      <c r="W48">
        <v>94</v>
      </c>
      <c r="X48" s="30">
        <v>0.77501755979999998</v>
      </c>
      <c r="Y48" s="30">
        <v>0.22498244019999999</v>
      </c>
      <c r="Z48" s="30">
        <v>0.67130165880000003</v>
      </c>
      <c r="AA48" s="30">
        <v>0.72499586000000005</v>
      </c>
      <c r="AB48" s="30">
        <v>0.17586250649999999</v>
      </c>
      <c r="AC48">
        <f t="shared" si="8"/>
        <v>2026</v>
      </c>
      <c r="AD48" s="30">
        <v>0.52027057350000006</v>
      </c>
      <c r="AE48" s="30">
        <v>0.15103108530000001</v>
      </c>
      <c r="AF48">
        <f t="shared" si="14"/>
        <v>5.3694201200000014E-2</v>
      </c>
      <c r="AH48" s="30">
        <v>0.7667679946</v>
      </c>
      <c r="AI48" s="30">
        <v>0.80147152769999996</v>
      </c>
      <c r="AJ48" s="30">
        <v>0.17566984150000001</v>
      </c>
      <c r="AK48">
        <f t="shared" si="9"/>
        <v>2026</v>
      </c>
      <c r="AL48" s="30">
        <v>0.58841822200000005</v>
      </c>
      <c r="AM48" s="30">
        <v>0.17834977260000001</v>
      </c>
      <c r="AN48">
        <f t="shared" si="15"/>
        <v>3.4703533099999961E-2</v>
      </c>
      <c r="AR48">
        <v>94</v>
      </c>
      <c r="AS48" s="30">
        <v>0.7791997155</v>
      </c>
      <c r="AT48" s="30">
        <v>0.2208002845</v>
      </c>
      <c r="AU48" s="30">
        <v>0.66928176429999997</v>
      </c>
      <c r="AV48" s="30">
        <v>0.72548474190000001</v>
      </c>
      <c r="AW48" s="30">
        <v>0.1833243577</v>
      </c>
      <c r="AX48">
        <f t="shared" si="10"/>
        <v>2026</v>
      </c>
      <c r="AY48" s="30">
        <v>0.52150416030000002</v>
      </c>
      <c r="AZ48" s="30">
        <v>0.14777760400000001</v>
      </c>
      <c r="BA48">
        <f t="shared" si="16"/>
        <v>5.6202977600000037E-2</v>
      </c>
      <c r="BC48" s="30">
        <v>0.76355769620000002</v>
      </c>
      <c r="BD48" s="30">
        <v>0.80021359010000004</v>
      </c>
      <c r="BE48" s="30">
        <v>0.1819469534</v>
      </c>
      <c r="BF48">
        <f t="shared" si="11"/>
        <v>2026</v>
      </c>
      <c r="BG48" s="30">
        <v>0.58911573269999995</v>
      </c>
      <c r="BH48" s="30">
        <v>0.1744419636</v>
      </c>
      <c r="BI48">
        <f t="shared" si="5"/>
        <v>3.6655893900000014E-2</v>
      </c>
    </row>
    <row r="49" spans="1:61">
      <c r="A49">
        <v>95</v>
      </c>
      <c r="B49" s="30">
        <v>0.7808392797</v>
      </c>
      <c r="C49" s="30">
        <v>0.2191607203</v>
      </c>
      <c r="D49" s="30">
        <v>0.66149737529999997</v>
      </c>
      <c r="E49" s="30">
        <v>0.71726759009999996</v>
      </c>
      <c r="F49" s="30">
        <v>0.1753986901</v>
      </c>
      <c r="G49">
        <f t="shared" si="6"/>
        <v>2026</v>
      </c>
      <c r="H49" s="30">
        <v>0.51652313409999995</v>
      </c>
      <c r="I49" s="30">
        <v>0.1449742413</v>
      </c>
      <c r="J49">
        <f t="shared" si="12"/>
        <v>5.5770214799999995E-2</v>
      </c>
      <c r="L49" s="30">
        <v>0.754971061</v>
      </c>
      <c r="M49" s="30">
        <v>0.79322667810000003</v>
      </c>
      <c r="N49" s="30">
        <v>0.17554936060000001</v>
      </c>
      <c r="O49">
        <f t="shared" si="7"/>
        <v>2026</v>
      </c>
      <c r="P49" s="30">
        <v>0.58427902220000005</v>
      </c>
      <c r="Q49" s="30">
        <v>0.1706920388</v>
      </c>
      <c r="R49">
        <f t="shared" si="13"/>
        <v>3.8255617100000028E-2</v>
      </c>
      <c r="W49">
        <v>95</v>
      </c>
      <c r="X49" s="30">
        <v>0.77624778480000001</v>
      </c>
      <c r="Y49" s="30">
        <v>0.22375221519999999</v>
      </c>
      <c r="Z49" s="30">
        <v>0.66510675210000003</v>
      </c>
      <c r="AA49" s="30">
        <v>0.71930920590000003</v>
      </c>
      <c r="AB49" s="30">
        <v>0.1768114251</v>
      </c>
      <c r="AC49">
        <f t="shared" si="8"/>
        <v>2026</v>
      </c>
      <c r="AD49" s="30">
        <v>0.51628764289999995</v>
      </c>
      <c r="AE49" s="30">
        <v>0.14881910910000001</v>
      </c>
      <c r="AF49">
        <f t="shared" si="14"/>
        <v>5.4202453799999994E-2</v>
      </c>
      <c r="AH49" s="30">
        <v>0.75741936099999996</v>
      </c>
      <c r="AI49" s="30">
        <v>0.79419802890000002</v>
      </c>
      <c r="AJ49" s="30">
        <v>0.17787731349999999</v>
      </c>
      <c r="AK49">
        <f t="shared" si="9"/>
        <v>2026</v>
      </c>
      <c r="AL49" s="30">
        <v>0.58201305810000004</v>
      </c>
      <c r="AM49" s="30">
        <v>0.17540630290000001</v>
      </c>
      <c r="AN49">
        <f t="shared" si="15"/>
        <v>3.6778667900000062E-2</v>
      </c>
      <c r="AR49">
        <v>95</v>
      </c>
      <c r="AS49" s="30">
        <v>0.77982747529999996</v>
      </c>
      <c r="AT49" s="30">
        <v>0.22017252470000001</v>
      </c>
      <c r="AU49" s="30">
        <v>0.66206615960000004</v>
      </c>
      <c r="AV49" s="30">
        <v>0.71980879009999998</v>
      </c>
      <c r="AW49" s="30">
        <v>0.18504138240000001</v>
      </c>
      <c r="AX49">
        <f t="shared" si="10"/>
        <v>2026</v>
      </c>
      <c r="AY49" s="30">
        <v>0.51629738169999995</v>
      </c>
      <c r="AZ49" s="30">
        <v>0.14576877790000001</v>
      </c>
      <c r="BA49">
        <f t="shared" si="16"/>
        <v>5.7742630499999947E-2</v>
      </c>
      <c r="BC49" s="30">
        <v>0.75303298029999999</v>
      </c>
      <c r="BD49" s="30">
        <v>0.79231215870000005</v>
      </c>
      <c r="BE49" s="30">
        <v>0.18450327599999999</v>
      </c>
      <c r="BF49">
        <f t="shared" si="11"/>
        <v>2026</v>
      </c>
      <c r="BG49" s="30">
        <v>0.58126790120000005</v>
      </c>
      <c r="BH49" s="30">
        <v>0.1717650792</v>
      </c>
      <c r="BI49">
        <f t="shared" si="5"/>
        <v>3.9279178400000059E-2</v>
      </c>
    </row>
    <row r="50" spans="1:61">
      <c r="A50">
        <v>96</v>
      </c>
      <c r="B50" s="30">
        <v>0.78108173299999994</v>
      </c>
      <c r="C50" s="30">
        <v>0.218918267</v>
      </c>
      <c r="D50" s="30">
        <v>0.65551362810000002</v>
      </c>
      <c r="E50" s="30">
        <v>0.71200239219999994</v>
      </c>
      <c r="F50" s="30">
        <v>0.1782479897</v>
      </c>
      <c r="G50">
        <f t="shared" si="6"/>
        <v>2026</v>
      </c>
      <c r="H50" s="30">
        <v>0.51200972060000005</v>
      </c>
      <c r="I50" s="30">
        <v>0.1435039075</v>
      </c>
      <c r="J50">
        <f t="shared" si="12"/>
        <v>5.6488764099999922E-2</v>
      </c>
      <c r="L50" s="30">
        <v>0.74853614739999996</v>
      </c>
      <c r="M50" s="30">
        <v>0.78828848730000001</v>
      </c>
      <c r="N50" s="30">
        <v>0.1797305511</v>
      </c>
      <c r="O50">
        <f t="shared" si="7"/>
        <v>2026</v>
      </c>
      <c r="P50" s="30">
        <v>0.57970505800000005</v>
      </c>
      <c r="Q50" s="30">
        <v>0.16883108929999999</v>
      </c>
      <c r="R50">
        <f t="shared" si="13"/>
        <v>3.9752339900000044E-2</v>
      </c>
      <c r="W50">
        <v>96</v>
      </c>
      <c r="X50" s="30">
        <v>0.77692285039999998</v>
      </c>
      <c r="Y50" s="30">
        <v>0.2230771496</v>
      </c>
      <c r="Z50" s="30">
        <v>0.65955034079999997</v>
      </c>
      <c r="AA50" s="30">
        <v>0.71552929890000005</v>
      </c>
      <c r="AB50" s="30">
        <v>0.17983726729999999</v>
      </c>
      <c r="AC50">
        <f t="shared" si="8"/>
        <v>2026</v>
      </c>
      <c r="AD50" s="30">
        <v>0.51241973070000002</v>
      </c>
      <c r="AE50" s="30">
        <v>0.14713061</v>
      </c>
      <c r="AF50">
        <f t="shared" si="14"/>
        <v>5.5978958100000087E-2</v>
      </c>
      <c r="AH50" s="30">
        <v>0.75024371810000001</v>
      </c>
      <c r="AI50" s="30">
        <v>0.78942279479999999</v>
      </c>
      <c r="AJ50" s="30">
        <v>0.18169329049999999</v>
      </c>
      <c r="AK50">
        <f t="shared" si="9"/>
        <v>2026</v>
      </c>
      <c r="AL50" s="30">
        <v>0.57710075949999995</v>
      </c>
      <c r="AM50" s="30">
        <v>0.17314295860000001</v>
      </c>
      <c r="AN50">
        <f t="shared" si="15"/>
        <v>3.9179076699999982E-2</v>
      </c>
      <c r="AR50">
        <v>96</v>
      </c>
      <c r="AS50" s="30">
        <v>0.78131208139999997</v>
      </c>
      <c r="AT50" s="30">
        <v>0.2186879186</v>
      </c>
      <c r="AU50" s="30">
        <v>0.65784845059999997</v>
      </c>
      <c r="AV50" s="30">
        <v>0.71700622989999996</v>
      </c>
      <c r="AW50" s="30">
        <v>0.18719885589999999</v>
      </c>
      <c r="AX50">
        <f t="shared" si="10"/>
        <v>2026</v>
      </c>
      <c r="AY50" s="30">
        <v>0.51398494220000002</v>
      </c>
      <c r="AZ50" s="30">
        <v>0.14386350840000001</v>
      </c>
      <c r="BA50">
        <f t="shared" si="16"/>
        <v>5.9157779299999991E-2</v>
      </c>
      <c r="BC50" s="30">
        <v>0.74779365939999998</v>
      </c>
      <c r="BD50" s="30">
        <v>0.78922449100000003</v>
      </c>
      <c r="BE50" s="30">
        <v>0.18760344200000001</v>
      </c>
      <c r="BF50">
        <f t="shared" si="11"/>
        <v>2026</v>
      </c>
      <c r="BG50" s="30">
        <v>0.5784958362</v>
      </c>
      <c r="BH50" s="30">
        <v>0.1692978232</v>
      </c>
      <c r="BI50">
        <f t="shared" si="5"/>
        <v>4.1430831600000051E-2</v>
      </c>
    </row>
    <row r="51" spans="1:61">
      <c r="A51">
        <v>97</v>
      </c>
      <c r="B51" s="30">
        <v>0.78084898540000003</v>
      </c>
      <c r="C51" s="30">
        <v>0.2191510146</v>
      </c>
      <c r="D51" s="30">
        <v>0.6468903023</v>
      </c>
      <c r="E51" s="30">
        <v>0.70460556669999996</v>
      </c>
      <c r="F51" s="30">
        <v>0.17967142050000001</v>
      </c>
      <c r="G51">
        <f t="shared" si="6"/>
        <v>2027</v>
      </c>
      <c r="H51" s="30">
        <v>0.50512363630000001</v>
      </c>
      <c r="I51" s="30">
        <v>0.14176666609999999</v>
      </c>
      <c r="J51">
        <f t="shared" si="12"/>
        <v>5.7715264399999966E-2</v>
      </c>
      <c r="L51" s="30">
        <v>0.74157609209999997</v>
      </c>
      <c r="M51" s="30">
        <v>0.7841813044</v>
      </c>
      <c r="N51" s="30">
        <v>0.18328571269999999</v>
      </c>
      <c r="O51">
        <f t="shared" si="7"/>
        <v>2027</v>
      </c>
      <c r="P51" s="30">
        <v>0.57447929040000001</v>
      </c>
      <c r="Q51" s="30">
        <v>0.16709680169999999</v>
      </c>
      <c r="R51">
        <f t="shared" si="13"/>
        <v>4.2605212300000028E-2</v>
      </c>
      <c r="W51">
        <v>97</v>
      </c>
      <c r="X51" s="30">
        <v>0.77761335490000005</v>
      </c>
      <c r="Y51" s="30">
        <v>0.2223866451</v>
      </c>
      <c r="Z51" s="30">
        <v>0.65080909460000003</v>
      </c>
      <c r="AA51" s="30">
        <v>0.70846709640000005</v>
      </c>
      <c r="AB51" s="30">
        <v>0.18213217179999999</v>
      </c>
      <c r="AC51">
        <f t="shared" si="8"/>
        <v>2027</v>
      </c>
      <c r="AD51" s="30">
        <v>0.50607784339999995</v>
      </c>
      <c r="AE51" s="30">
        <v>0.14473125119999999</v>
      </c>
      <c r="AF51">
        <f t="shared" si="14"/>
        <v>5.7658001800000025E-2</v>
      </c>
      <c r="AH51" s="30">
        <v>0.74096043430000003</v>
      </c>
      <c r="AI51" s="30">
        <v>0.78279969260000004</v>
      </c>
      <c r="AJ51" s="30">
        <v>0.18526711430000001</v>
      </c>
      <c r="AK51">
        <f t="shared" si="9"/>
        <v>2027</v>
      </c>
      <c r="AL51" s="30">
        <v>0.57042625869999997</v>
      </c>
      <c r="AM51" s="30">
        <v>0.1705341756</v>
      </c>
      <c r="AN51">
        <f t="shared" si="15"/>
        <v>4.1839258300000015E-2</v>
      </c>
      <c r="AR51">
        <v>97</v>
      </c>
      <c r="AS51" s="30">
        <v>0.78110383110000003</v>
      </c>
      <c r="AT51" s="30">
        <v>0.21889616889999999</v>
      </c>
      <c r="AU51" s="30">
        <v>0.64903997960000004</v>
      </c>
      <c r="AV51" s="30">
        <v>0.70831552939999998</v>
      </c>
      <c r="AW51" s="30">
        <v>0.18719251589999999</v>
      </c>
      <c r="AX51">
        <f t="shared" si="10"/>
        <v>2027</v>
      </c>
      <c r="AY51" s="30">
        <v>0.50696761459999995</v>
      </c>
      <c r="AZ51" s="30">
        <v>0.14207236500000001</v>
      </c>
      <c r="BA51">
        <f t="shared" si="16"/>
        <v>5.9275549799999938E-2</v>
      </c>
      <c r="BC51" s="30">
        <v>0.73834190170000003</v>
      </c>
      <c r="BD51" s="30">
        <v>0.78148127550000002</v>
      </c>
      <c r="BE51" s="30">
        <v>0.18946505520000001</v>
      </c>
      <c r="BF51">
        <f t="shared" si="11"/>
        <v>2027</v>
      </c>
      <c r="BG51" s="30">
        <v>0.57101837359999996</v>
      </c>
      <c r="BH51" s="30">
        <v>0.16732352810000001</v>
      </c>
      <c r="BI51">
        <f t="shared" si="5"/>
        <v>4.3139373799999992E-2</v>
      </c>
    </row>
    <row r="52" spans="1:61">
      <c r="A52">
        <v>98</v>
      </c>
      <c r="B52" s="30">
        <v>0.78057107319999997</v>
      </c>
      <c r="C52" s="30">
        <v>0.21942892680000001</v>
      </c>
      <c r="D52" s="30">
        <v>0.63873891439999997</v>
      </c>
      <c r="E52" s="30">
        <v>0.69727487359999996</v>
      </c>
      <c r="F52" s="30">
        <v>0.18134445590000001</v>
      </c>
      <c r="G52">
        <f t="shared" si="6"/>
        <v>2027</v>
      </c>
      <c r="H52" s="30">
        <v>0.49858111989999998</v>
      </c>
      <c r="I52" s="30">
        <v>0.14015779449999999</v>
      </c>
      <c r="J52">
        <f t="shared" si="12"/>
        <v>5.8535959199999987E-2</v>
      </c>
      <c r="L52" s="30">
        <v>0.73304330250000005</v>
      </c>
      <c r="M52" s="30">
        <v>0.77651679070000001</v>
      </c>
      <c r="N52" s="30">
        <v>0.1851467869</v>
      </c>
      <c r="O52">
        <f t="shared" si="7"/>
        <v>2027</v>
      </c>
      <c r="P52" s="30">
        <v>0.56768403509999998</v>
      </c>
      <c r="Q52" s="30">
        <v>0.16535926740000001</v>
      </c>
      <c r="R52">
        <f t="shared" si="13"/>
        <v>4.3473488199999966E-2</v>
      </c>
      <c r="W52">
        <v>98</v>
      </c>
      <c r="X52" s="30">
        <v>0.77713766259999995</v>
      </c>
      <c r="Y52" s="30">
        <v>0.2228623374</v>
      </c>
      <c r="Z52" s="30">
        <v>0.64358327469999999</v>
      </c>
      <c r="AA52" s="30">
        <v>0.70277222920000004</v>
      </c>
      <c r="AB52" s="30">
        <v>0.18352535089999999</v>
      </c>
      <c r="AC52">
        <f t="shared" si="8"/>
        <v>2027</v>
      </c>
      <c r="AD52" s="30">
        <v>0.50015280179999999</v>
      </c>
      <c r="AE52" s="30">
        <v>0.14343047289999999</v>
      </c>
      <c r="AF52">
        <f t="shared" si="14"/>
        <v>5.9188954500000057E-2</v>
      </c>
      <c r="AH52" s="30">
        <v>0.73298462580000001</v>
      </c>
      <c r="AI52" s="30">
        <v>0.77564296030000002</v>
      </c>
      <c r="AJ52" s="30">
        <v>0.18589605880000001</v>
      </c>
      <c r="AK52">
        <f t="shared" si="9"/>
        <v>2027</v>
      </c>
      <c r="AL52" s="30">
        <v>0.56387244619999999</v>
      </c>
      <c r="AM52" s="30">
        <v>0.1691121796</v>
      </c>
      <c r="AN52">
        <f t="shared" si="15"/>
        <v>4.2658334500000006E-2</v>
      </c>
      <c r="AR52">
        <v>98</v>
      </c>
      <c r="AS52" s="30">
        <v>0.78175957380000005</v>
      </c>
      <c r="AT52" s="30">
        <v>0.2182404262</v>
      </c>
      <c r="AU52" s="30">
        <v>0.64259575069999997</v>
      </c>
      <c r="AV52" s="30">
        <v>0.70316603369999997</v>
      </c>
      <c r="AW52" s="30">
        <v>0.18944692799999999</v>
      </c>
      <c r="AX52">
        <f t="shared" si="10"/>
        <v>2027</v>
      </c>
      <c r="AY52" s="30">
        <v>0.50235538020000003</v>
      </c>
      <c r="AZ52" s="30">
        <v>0.14024037049999999</v>
      </c>
      <c r="BA52">
        <f t="shared" si="16"/>
        <v>6.0570283000000003E-2</v>
      </c>
      <c r="BC52" s="30">
        <v>0.73211763330000001</v>
      </c>
      <c r="BD52" s="30">
        <v>0.77589827629999997</v>
      </c>
      <c r="BE52" s="30">
        <v>0.19132864459999999</v>
      </c>
      <c r="BF52">
        <f t="shared" si="11"/>
        <v>2027</v>
      </c>
      <c r="BG52" s="30">
        <v>0.5667535024</v>
      </c>
      <c r="BH52" s="30">
        <v>0.16536413089999999</v>
      </c>
      <c r="BI52">
        <f t="shared" si="5"/>
        <v>4.3780642999999952E-2</v>
      </c>
    </row>
    <row r="53" spans="1:61">
      <c r="A53">
        <v>99</v>
      </c>
      <c r="B53" s="30">
        <v>0.78173619390000004</v>
      </c>
      <c r="C53" s="30">
        <v>0.21826380610000001</v>
      </c>
      <c r="D53" s="30">
        <v>0.63374369519999996</v>
      </c>
      <c r="E53" s="30">
        <v>0.69296601049999995</v>
      </c>
      <c r="F53" s="30">
        <v>0.18245453859999999</v>
      </c>
      <c r="G53">
        <f t="shared" si="6"/>
        <v>2027</v>
      </c>
      <c r="H53" s="30">
        <v>0.49542038420000001</v>
      </c>
      <c r="I53" s="30">
        <v>0.138323311</v>
      </c>
      <c r="J53">
        <f t="shared" si="12"/>
        <v>5.9222315299999995E-2</v>
      </c>
      <c r="L53" s="30">
        <v>0.72415419349999999</v>
      </c>
      <c r="M53" s="30">
        <v>0.76976126359999997</v>
      </c>
      <c r="N53" s="30">
        <v>0.18722565820000001</v>
      </c>
      <c r="O53">
        <f t="shared" si="7"/>
        <v>2027</v>
      </c>
      <c r="P53" s="30">
        <v>0.56139437489999999</v>
      </c>
      <c r="Q53" s="30">
        <v>0.16275981859999999</v>
      </c>
      <c r="R53">
        <f t="shared" si="13"/>
        <v>4.560707009999998E-2</v>
      </c>
      <c r="W53">
        <v>99</v>
      </c>
      <c r="X53" s="30">
        <v>0.77780928360000001</v>
      </c>
      <c r="Y53" s="30">
        <v>0.22219071639999999</v>
      </c>
      <c r="Z53" s="30">
        <v>0.63880600809999999</v>
      </c>
      <c r="AA53" s="30">
        <v>0.6994123927</v>
      </c>
      <c r="AB53" s="30">
        <v>0.18500115410000001</v>
      </c>
      <c r="AC53">
        <f t="shared" si="8"/>
        <v>2027</v>
      </c>
      <c r="AD53" s="30">
        <v>0.4968692435</v>
      </c>
      <c r="AE53" s="30">
        <v>0.14193676459999999</v>
      </c>
      <c r="AF53">
        <f t="shared" si="14"/>
        <v>6.0606384600000007E-2</v>
      </c>
      <c r="AH53" s="30">
        <v>0.7251458542</v>
      </c>
      <c r="AI53" s="30">
        <v>0.76959899499999995</v>
      </c>
      <c r="AJ53" s="30">
        <v>0.1873458325</v>
      </c>
      <c r="AK53">
        <f t="shared" si="9"/>
        <v>2027</v>
      </c>
      <c r="AL53" s="30">
        <v>0.55827369640000002</v>
      </c>
      <c r="AM53" s="30">
        <v>0.1668721578</v>
      </c>
      <c r="AN53">
        <f t="shared" si="15"/>
        <v>4.4453140799999957E-2</v>
      </c>
      <c r="AR53">
        <v>99</v>
      </c>
      <c r="AS53" s="30">
        <v>0.78131727490000003</v>
      </c>
      <c r="AT53" s="30">
        <v>0.2186827251</v>
      </c>
      <c r="AU53" s="30">
        <v>0.63649686059999999</v>
      </c>
      <c r="AV53" s="30">
        <v>0.69846564020000002</v>
      </c>
      <c r="AW53" s="30">
        <v>0.19008922519999999</v>
      </c>
      <c r="AX53">
        <f t="shared" si="10"/>
        <v>2027</v>
      </c>
      <c r="AY53" s="30">
        <v>0.49730599260000002</v>
      </c>
      <c r="AZ53" s="30">
        <v>0.139190868</v>
      </c>
      <c r="BA53">
        <f t="shared" si="16"/>
        <v>6.1968779600000023E-2</v>
      </c>
      <c r="BC53" s="30">
        <v>0.7222831743</v>
      </c>
      <c r="BD53" s="30">
        <v>0.76898568869999995</v>
      </c>
      <c r="BE53" s="30">
        <v>0.1930886369</v>
      </c>
      <c r="BF53">
        <f t="shared" si="11"/>
        <v>2027</v>
      </c>
      <c r="BG53" s="30">
        <v>0.55862970769999998</v>
      </c>
      <c r="BH53" s="30">
        <v>0.1636534667</v>
      </c>
      <c r="BI53">
        <f t="shared" si="5"/>
        <v>4.670251439999995E-2</v>
      </c>
    </row>
    <row r="54" spans="1:61">
      <c r="A54">
        <v>100</v>
      </c>
      <c r="B54" s="30">
        <v>0.78208027020000004</v>
      </c>
      <c r="C54" s="30">
        <v>0.21791972979999999</v>
      </c>
      <c r="D54" s="30">
        <v>0.625146757</v>
      </c>
      <c r="E54" s="30">
        <v>0.68604834810000004</v>
      </c>
      <c r="F54" s="30">
        <v>0.18325502239999999</v>
      </c>
      <c r="G54">
        <f t="shared" si="6"/>
        <v>2027</v>
      </c>
      <c r="H54" s="30">
        <v>0.48891494470000002</v>
      </c>
      <c r="I54" s="30">
        <v>0.1362318123</v>
      </c>
      <c r="J54">
        <f t="shared" si="12"/>
        <v>6.0901591100000041E-2</v>
      </c>
      <c r="L54" s="30">
        <v>0.71500235239999999</v>
      </c>
      <c r="M54" s="30">
        <v>0.76250655749999996</v>
      </c>
      <c r="N54" s="30">
        <v>0.18813727180000001</v>
      </c>
      <c r="O54">
        <f t="shared" si="7"/>
        <v>2027</v>
      </c>
      <c r="P54" s="30">
        <v>0.55451939969999997</v>
      </c>
      <c r="Q54" s="30">
        <v>0.16048295269999999</v>
      </c>
      <c r="R54">
        <f t="shared" si="13"/>
        <v>4.7504205099999974E-2</v>
      </c>
      <c r="W54">
        <v>100</v>
      </c>
      <c r="X54" s="30">
        <v>0.77800011489999998</v>
      </c>
      <c r="Y54" s="30">
        <v>0.22199988509999999</v>
      </c>
      <c r="Z54" s="30">
        <v>0.63089300940000004</v>
      </c>
      <c r="AA54" s="30">
        <v>0.69240726809999997</v>
      </c>
      <c r="AB54" s="30">
        <v>0.18666651049999999</v>
      </c>
      <c r="AC54">
        <f t="shared" si="8"/>
        <v>2027</v>
      </c>
      <c r="AD54" s="30">
        <v>0.49083483379999998</v>
      </c>
      <c r="AE54" s="30">
        <v>0.1400581756</v>
      </c>
      <c r="AF54">
        <f t="shared" si="14"/>
        <v>6.1514258699999935E-2</v>
      </c>
      <c r="AH54" s="30">
        <v>0.71807082960000002</v>
      </c>
      <c r="AI54" s="30">
        <v>0.76417671649999996</v>
      </c>
      <c r="AJ54" s="30">
        <v>0.1900707713</v>
      </c>
      <c r="AK54">
        <f t="shared" si="9"/>
        <v>2027</v>
      </c>
      <c r="AL54" s="30">
        <v>0.55304877429999999</v>
      </c>
      <c r="AM54" s="30">
        <v>0.1650220553</v>
      </c>
      <c r="AN54">
        <f t="shared" si="15"/>
        <v>4.6105886899999948E-2</v>
      </c>
      <c r="AR54">
        <v>100</v>
      </c>
      <c r="AS54" s="30">
        <v>0.7820127617</v>
      </c>
      <c r="AT54" s="30">
        <v>0.2179872383</v>
      </c>
      <c r="AU54" s="30">
        <v>0.62893118100000001</v>
      </c>
      <c r="AV54" s="30">
        <v>0.69248648629999998</v>
      </c>
      <c r="AW54" s="30">
        <v>0.1914860947</v>
      </c>
      <c r="AX54">
        <f t="shared" si="10"/>
        <v>2027</v>
      </c>
      <c r="AY54" s="30">
        <v>0.49183220979999998</v>
      </c>
      <c r="AZ54" s="30">
        <v>0.1370989712</v>
      </c>
      <c r="BA54">
        <f t="shared" si="16"/>
        <v>6.3555305299999976E-2</v>
      </c>
      <c r="BC54" s="30">
        <v>0.71517138710000006</v>
      </c>
      <c r="BD54" s="30">
        <v>0.76321998889999998</v>
      </c>
      <c r="BE54" s="30">
        <v>0.1943777092</v>
      </c>
      <c r="BF54">
        <f t="shared" si="11"/>
        <v>2027</v>
      </c>
      <c r="BG54" s="30">
        <v>0.55380945429999995</v>
      </c>
      <c r="BH54" s="30">
        <v>0.1613619328</v>
      </c>
      <c r="BI54">
        <f t="shared" si="5"/>
        <v>4.8048601799999924E-2</v>
      </c>
    </row>
    <row r="55" spans="1:61">
      <c r="A55">
        <v>101</v>
      </c>
      <c r="B55" s="30">
        <v>0.78155575050000003</v>
      </c>
      <c r="C55" s="30">
        <v>0.21844424949999999</v>
      </c>
      <c r="D55" s="30">
        <v>0.61816076060000003</v>
      </c>
      <c r="E55" s="30">
        <v>0.68096751020000001</v>
      </c>
      <c r="F55" s="30">
        <v>0.185742461</v>
      </c>
      <c r="G55">
        <f t="shared" si="6"/>
        <v>2028</v>
      </c>
      <c r="H55" s="30">
        <v>0.48312709720000002</v>
      </c>
      <c r="I55" s="30">
        <v>0.1350336634</v>
      </c>
      <c r="J55">
        <f t="shared" si="12"/>
        <v>6.2806749599999989E-2</v>
      </c>
      <c r="L55" s="30">
        <v>0.70649657379999997</v>
      </c>
      <c r="M55" s="30">
        <v>0.7565511103</v>
      </c>
      <c r="N55" s="30">
        <v>0.19118256950000001</v>
      </c>
      <c r="O55">
        <f t="shared" si="7"/>
        <v>2028</v>
      </c>
      <c r="P55" s="30">
        <v>0.5475931396</v>
      </c>
      <c r="Q55" s="30">
        <v>0.1589034342</v>
      </c>
      <c r="R55">
        <f t="shared" si="13"/>
        <v>5.0054536500000024E-2</v>
      </c>
      <c r="W55">
        <v>101</v>
      </c>
      <c r="X55" s="30">
        <v>0.77818129849999995</v>
      </c>
      <c r="Y55" s="30">
        <v>0.22181870149999999</v>
      </c>
      <c r="Z55" s="30">
        <v>0.62548728870000003</v>
      </c>
      <c r="AA55" s="30">
        <v>0.68938108529999997</v>
      </c>
      <c r="AB55" s="30">
        <v>0.1890280644</v>
      </c>
      <c r="AC55">
        <f t="shared" si="8"/>
        <v>2028</v>
      </c>
      <c r="AD55" s="30">
        <v>0.48674251060000001</v>
      </c>
      <c r="AE55" s="30">
        <v>0.1387447782</v>
      </c>
      <c r="AF55">
        <f t="shared" si="14"/>
        <v>6.3893796599999941E-2</v>
      </c>
      <c r="AH55" s="30">
        <v>0.71228957869999998</v>
      </c>
      <c r="AI55" s="30">
        <v>0.76108030439999996</v>
      </c>
      <c r="AJ55" s="30">
        <v>0.1929920581</v>
      </c>
      <c r="AK55">
        <f t="shared" si="9"/>
        <v>2028</v>
      </c>
      <c r="AL55" s="30">
        <v>0.54889676600000004</v>
      </c>
      <c r="AM55" s="30">
        <v>0.1633928127</v>
      </c>
      <c r="AN55">
        <f t="shared" si="15"/>
        <v>4.8790725699999982E-2</v>
      </c>
      <c r="AR55">
        <v>101</v>
      </c>
      <c r="AS55" s="30">
        <v>0.78271029540000003</v>
      </c>
      <c r="AT55" s="30">
        <v>0.21728970459999999</v>
      </c>
      <c r="AU55" s="30">
        <v>0.62206098369999996</v>
      </c>
      <c r="AV55" s="30">
        <v>0.68728948479999996</v>
      </c>
      <c r="AW55" s="30">
        <v>0.19400437240000001</v>
      </c>
      <c r="AX55">
        <f t="shared" si="10"/>
        <v>2028</v>
      </c>
      <c r="AY55" s="30">
        <v>0.48689353629999998</v>
      </c>
      <c r="AZ55" s="30">
        <v>0.1351674474</v>
      </c>
      <c r="BA55">
        <f t="shared" si="16"/>
        <v>6.5228501100000003E-2</v>
      </c>
      <c r="BC55" s="30">
        <v>0.7066100112</v>
      </c>
      <c r="BD55" s="30">
        <v>0.75690915010000004</v>
      </c>
      <c r="BE55" s="30">
        <v>0.19768010759999999</v>
      </c>
      <c r="BF55">
        <f t="shared" si="11"/>
        <v>2028</v>
      </c>
      <c r="BG55" s="30">
        <v>0.54773165010000002</v>
      </c>
      <c r="BH55" s="30">
        <v>0.1588783611</v>
      </c>
      <c r="BI55">
        <f t="shared" si="5"/>
        <v>5.029913890000004E-2</v>
      </c>
    </row>
    <row r="56" spans="1:61">
      <c r="A56">
        <v>102</v>
      </c>
      <c r="B56" s="30">
        <v>0.78249199020000004</v>
      </c>
      <c r="C56" s="30">
        <v>0.21750800980000001</v>
      </c>
      <c r="D56" s="30">
        <v>0.61396683600000002</v>
      </c>
      <c r="E56" s="30">
        <v>0.6766251418</v>
      </c>
      <c r="F56" s="30">
        <v>0.18807031220000001</v>
      </c>
      <c r="G56">
        <f t="shared" si="6"/>
        <v>2028</v>
      </c>
      <c r="H56" s="30">
        <v>0.48042413140000001</v>
      </c>
      <c r="I56" s="30">
        <v>0.13354270460000001</v>
      </c>
      <c r="J56">
        <f t="shared" si="12"/>
        <v>6.265830579999998E-2</v>
      </c>
      <c r="L56" s="30">
        <v>0.69977907360000002</v>
      </c>
      <c r="M56" s="30">
        <v>0.7501927853</v>
      </c>
      <c r="N56" s="30">
        <v>0.193708818</v>
      </c>
      <c r="O56">
        <f t="shared" si="7"/>
        <v>2028</v>
      </c>
      <c r="P56" s="30">
        <v>0.54277796990000005</v>
      </c>
      <c r="Q56" s="30">
        <v>0.15700110370000001</v>
      </c>
      <c r="R56">
        <f t="shared" si="13"/>
        <v>5.0413711699999975E-2</v>
      </c>
      <c r="W56">
        <v>102</v>
      </c>
      <c r="X56" s="30">
        <v>0.77893970769999998</v>
      </c>
      <c r="Y56" s="30">
        <v>0.22106029229999999</v>
      </c>
      <c r="Z56" s="30">
        <v>0.6189159568</v>
      </c>
      <c r="AA56" s="30">
        <v>0.68335717819999997</v>
      </c>
      <c r="AB56" s="30">
        <v>0.1903089328</v>
      </c>
      <c r="AC56">
        <f t="shared" si="8"/>
        <v>2028</v>
      </c>
      <c r="AD56" s="30">
        <v>0.48209821450000001</v>
      </c>
      <c r="AE56" s="30">
        <v>0.13681774229999999</v>
      </c>
      <c r="AF56">
        <f t="shared" si="14"/>
        <v>6.4441221399999971E-2</v>
      </c>
      <c r="AH56" s="30">
        <v>0.70364874190000004</v>
      </c>
      <c r="AI56" s="30">
        <v>0.75384105540000002</v>
      </c>
      <c r="AJ56" s="30">
        <v>0.1951892402</v>
      </c>
      <c r="AK56">
        <f t="shared" si="9"/>
        <v>2028</v>
      </c>
      <c r="AL56" s="30">
        <v>0.54260238760000001</v>
      </c>
      <c r="AM56" s="30">
        <v>0.1610463543</v>
      </c>
      <c r="AN56">
        <f t="shared" si="15"/>
        <v>5.0192313499999974E-2</v>
      </c>
      <c r="AR56">
        <v>102</v>
      </c>
      <c r="AS56" s="30">
        <v>0.78417311560000003</v>
      </c>
      <c r="AT56" s="30">
        <v>0.2158268844</v>
      </c>
      <c r="AU56" s="30">
        <v>0.61551781289999996</v>
      </c>
      <c r="AV56" s="30">
        <v>0.68158602889999997</v>
      </c>
      <c r="AW56" s="30">
        <v>0.19501389599999999</v>
      </c>
      <c r="AX56">
        <f t="shared" si="10"/>
        <v>2028</v>
      </c>
      <c r="AY56" s="30">
        <v>0.48267252100000002</v>
      </c>
      <c r="AZ56" s="30">
        <v>0.1328452919</v>
      </c>
      <c r="BA56">
        <f t="shared" si="16"/>
        <v>6.6068216000000013E-2</v>
      </c>
      <c r="BC56" s="30">
        <v>0.69812763830000002</v>
      </c>
      <c r="BD56" s="30">
        <v>0.75032887790000002</v>
      </c>
      <c r="BE56" s="30">
        <v>0.20026631719999999</v>
      </c>
      <c r="BF56">
        <f t="shared" si="11"/>
        <v>2028</v>
      </c>
      <c r="BG56" s="30">
        <v>0.54196544820000003</v>
      </c>
      <c r="BH56" s="30">
        <v>0.15616219009999999</v>
      </c>
      <c r="BI56">
        <f t="shared" si="5"/>
        <v>5.2201239600000005E-2</v>
      </c>
    </row>
    <row r="57" spans="1:61">
      <c r="A57">
        <v>103</v>
      </c>
      <c r="B57" s="30">
        <v>0.78264383459999998</v>
      </c>
      <c r="C57" s="30">
        <v>0.2173561654</v>
      </c>
      <c r="D57" s="30">
        <v>0.60676614740000001</v>
      </c>
      <c r="E57" s="30">
        <v>0.66978464869999998</v>
      </c>
      <c r="F57" s="30">
        <v>0.1902376606</v>
      </c>
      <c r="G57">
        <f t="shared" si="6"/>
        <v>2028</v>
      </c>
      <c r="H57" s="30">
        <v>0.4748817843</v>
      </c>
      <c r="I57" s="30">
        <v>0.13188436310000001</v>
      </c>
      <c r="J57">
        <f t="shared" si="12"/>
        <v>6.3018501299999974E-2</v>
      </c>
      <c r="L57" s="30">
        <v>0.69122251710000004</v>
      </c>
      <c r="M57" s="30">
        <v>0.74353475179999995</v>
      </c>
      <c r="N57" s="30">
        <v>0.1975836453</v>
      </c>
      <c r="O57">
        <f t="shared" si="7"/>
        <v>2028</v>
      </c>
      <c r="P57" s="30">
        <v>0.53613421689999996</v>
      </c>
      <c r="Q57" s="30">
        <v>0.1550883002</v>
      </c>
      <c r="R57">
        <f t="shared" si="13"/>
        <v>5.2312234699999904E-2</v>
      </c>
      <c r="W57">
        <v>103</v>
      </c>
      <c r="X57" s="30">
        <v>0.78022552040000004</v>
      </c>
      <c r="Y57" s="30">
        <v>0.21977447959999999</v>
      </c>
      <c r="Z57" s="30">
        <v>0.61100526519999998</v>
      </c>
      <c r="AA57" s="30">
        <v>0.67567531800000002</v>
      </c>
      <c r="AB57" s="30">
        <v>0.18964274149999999</v>
      </c>
      <c r="AC57">
        <f t="shared" si="8"/>
        <v>2028</v>
      </c>
      <c r="AD57" s="30">
        <v>0.47672190110000001</v>
      </c>
      <c r="AE57" s="30">
        <v>0.1342833642</v>
      </c>
      <c r="AF57">
        <f t="shared" si="14"/>
        <v>6.4670052800000044E-2</v>
      </c>
      <c r="AH57" s="30">
        <v>0.69543695859999999</v>
      </c>
      <c r="AI57" s="30">
        <v>0.74742601009999998</v>
      </c>
      <c r="AJ57" s="30">
        <v>0.1961779693</v>
      </c>
      <c r="AK57">
        <f t="shared" si="9"/>
        <v>2028</v>
      </c>
      <c r="AL57" s="30">
        <v>0.53729532140000003</v>
      </c>
      <c r="AM57" s="30">
        <v>0.1581416373</v>
      </c>
      <c r="AN57">
        <f t="shared" si="15"/>
        <v>5.1989051499999994E-2</v>
      </c>
      <c r="AR57">
        <v>103</v>
      </c>
      <c r="AS57" s="30">
        <v>0.78571251279999998</v>
      </c>
      <c r="AT57" s="30">
        <v>0.21428748719999999</v>
      </c>
      <c r="AU57" s="30">
        <v>0.60865396660000004</v>
      </c>
      <c r="AV57" s="30">
        <v>0.6743610471</v>
      </c>
      <c r="AW57" s="30">
        <v>0.19653796670000001</v>
      </c>
      <c r="AX57">
        <f t="shared" si="10"/>
        <v>2028</v>
      </c>
      <c r="AY57" s="30">
        <v>0.47822703750000001</v>
      </c>
      <c r="AZ57" s="30">
        <v>0.13042692910000001</v>
      </c>
      <c r="BA57">
        <f t="shared" si="16"/>
        <v>6.5707080499999959E-2</v>
      </c>
      <c r="BC57" s="30">
        <v>0.69002314409999999</v>
      </c>
      <c r="BD57" s="30">
        <v>0.74330098379999998</v>
      </c>
      <c r="BE57" s="30">
        <v>0.20332276769999999</v>
      </c>
      <c r="BF57">
        <f t="shared" si="11"/>
        <v>2028</v>
      </c>
      <c r="BG57" s="30">
        <v>0.53656172810000002</v>
      </c>
      <c r="BH57" s="30">
        <v>0.15346141599999999</v>
      </c>
      <c r="BI57">
        <f t="shared" si="5"/>
        <v>5.3277839699999996E-2</v>
      </c>
    </row>
    <row r="58" spans="1:61">
      <c r="A58">
        <v>104</v>
      </c>
      <c r="B58" s="30">
        <v>0.78248592569999997</v>
      </c>
      <c r="C58" s="30">
        <v>0.2175140743</v>
      </c>
      <c r="D58" s="30">
        <v>0.59962949929999998</v>
      </c>
      <c r="E58" s="30">
        <v>0.66352178969999998</v>
      </c>
      <c r="F58" s="30">
        <v>0.1914150147</v>
      </c>
      <c r="G58">
        <f t="shared" si="6"/>
        <v>2028</v>
      </c>
      <c r="H58" s="30">
        <v>0.46920164390000002</v>
      </c>
      <c r="I58" s="30">
        <v>0.13042785539999999</v>
      </c>
      <c r="J58">
        <f t="shared" si="12"/>
        <v>6.3892290399999996E-2</v>
      </c>
      <c r="L58" s="30">
        <v>0.68292806559999997</v>
      </c>
      <c r="M58" s="30">
        <v>0.73807899600000004</v>
      </c>
      <c r="N58" s="30">
        <v>0.2007591987</v>
      </c>
      <c r="O58">
        <f t="shared" si="7"/>
        <v>2028</v>
      </c>
      <c r="P58" s="30">
        <v>0.52965877829999997</v>
      </c>
      <c r="Q58" s="30">
        <v>0.1532692873</v>
      </c>
      <c r="R58">
        <f t="shared" si="13"/>
        <v>5.5150930400000076E-2</v>
      </c>
      <c r="W58">
        <v>104</v>
      </c>
      <c r="X58" s="30">
        <v>0.78103548160000003</v>
      </c>
      <c r="Y58" s="30">
        <v>0.2189645184</v>
      </c>
      <c r="Z58" s="30">
        <v>0.60440415240000001</v>
      </c>
      <c r="AA58" s="30">
        <v>0.67004518310000005</v>
      </c>
      <c r="AB58" s="30">
        <v>0.19135627559999999</v>
      </c>
      <c r="AC58">
        <f t="shared" si="8"/>
        <v>2028</v>
      </c>
      <c r="AD58" s="30">
        <v>0.47206108819999998</v>
      </c>
      <c r="AE58" s="30">
        <v>0.13234306409999999</v>
      </c>
      <c r="AF58">
        <f t="shared" si="14"/>
        <v>6.5641030700000047E-2</v>
      </c>
      <c r="AH58" s="30">
        <v>0.68713597540000004</v>
      </c>
      <c r="AI58" s="30">
        <v>0.74136333030000001</v>
      </c>
      <c r="AJ58" s="30">
        <v>0.19928848169999999</v>
      </c>
      <c r="AK58">
        <f t="shared" si="9"/>
        <v>2028</v>
      </c>
      <c r="AL58" s="30">
        <v>0.53147329200000004</v>
      </c>
      <c r="AM58" s="30">
        <v>0.15566268350000001</v>
      </c>
      <c r="AN58">
        <f t="shared" si="15"/>
        <v>5.4227354899999969E-2</v>
      </c>
      <c r="AR58">
        <v>104</v>
      </c>
      <c r="AS58" s="30">
        <v>0.7868522886</v>
      </c>
      <c r="AT58" s="30">
        <v>0.2131477114</v>
      </c>
      <c r="AU58" s="30">
        <v>0.60225166470000002</v>
      </c>
      <c r="AV58" s="30">
        <v>0.66864275620000002</v>
      </c>
      <c r="AW58" s="30">
        <v>0.19640615550000001</v>
      </c>
      <c r="AX58">
        <f t="shared" si="10"/>
        <v>2028</v>
      </c>
      <c r="AY58" s="30">
        <v>0.4738831007</v>
      </c>
      <c r="AZ58" s="30">
        <v>0.12836856399999999</v>
      </c>
      <c r="BA58">
        <f t="shared" si="16"/>
        <v>6.6391091499999999E-2</v>
      </c>
      <c r="BC58" s="30">
        <v>0.68197497620000003</v>
      </c>
      <c r="BD58" s="30">
        <v>0.7371336544</v>
      </c>
      <c r="BE58" s="30">
        <v>0.20463987810000001</v>
      </c>
      <c r="BF58">
        <f t="shared" si="11"/>
        <v>2028</v>
      </c>
      <c r="BG58" s="30">
        <v>0.53109493990000001</v>
      </c>
      <c r="BH58" s="30">
        <v>0.15088003629999999</v>
      </c>
      <c r="BI58">
        <f t="shared" si="5"/>
        <v>5.5158678199999978E-2</v>
      </c>
    </row>
    <row r="59" spans="1:61">
      <c r="A59">
        <v>105</v>
      </c>
      <c r="B59" s="30">
        <v>0.78345952119999995</v>
      </c>
      <c r="C59" s="30">
        <v>0.21654047879999999</v>
      </c>
      <c r="D59" s="30">
        <v>0.59398332769999995</v>
      </c>
      <c r="E59" s="30">
        <v>0.65939945550000001</v>
      </c>
      <c r="F59" s="30">
        <v>0.1929666954</v>
      </c>
      <c r="G59">
        <f t="shared" si="6"/>
        <v>2029</v>
      </c>
      <c r="H59" s="30">
        <v>0.46536189350000001</v>
      </c>
      <c r="I59" s="30">
        <v>0.1286214342</v>
      </c>
      <c r="J59">
        <f t="shared" si="12"/>
        <v>6.5416127800000057E-2</v>
      </c>
      <c r="L59" s="30">
        <v>0.67516482050000004</v>
      </c>
      <c r="M59" s="30">
        <v>0.7322684599</v>
      </c>
      <c r="N59" s="30">
        <v>0.2026561408</v>
      </c>
      <c r="O59">
        <f t="shared" si="7"/>
        <v>2029</v>
      </c>
      <c r="P59" s="30">
        <v>0.52454230010000003</v>
      </c>
      <c r="Q59" s="30">
        <v>0.15062252039999999</v>
      </c>
      <c r="R59">
        <f t="shared" si="13"/>
        <v>5.7103639399999961E-2</v>
      </c>
      <c r="W59">
        <v>105</v>
      </c>
      <c r="X59" s="30">
        <v>0.78299458730000004</v>
      </c>
      <c r="Y59" s="30">
        <v>0.21700541270000001</v>
      </c>
      <c r="Z59" s="30">
        <v>0.60007048610000002</v>
      </c>
      <c r="AA59" s="30">
        <v>0.6657637461</v>
      </c>
      <c r="AB59" s="30">
        <v>0.19292204120000001</v>
      </c>
      <c r="AC59">
        <f t="shared" si="8"/>
        <v>2029</v>
      </c>
      <c r="AD59" s="30">
        <v>0.46985194260000002</v>
      </c>
      <c r="AE59" s="30">
        <v>0.13021854350000001</v>
      </c>
      <c r="AF59">
        <f t="shared" si="14"/>
        <v>6.5693259999999976E-2</v>
      </c>
      <c r="AH59" s="30">
        <v>0.68039057690000004</v>
      </c>
      <c r="AI59" s="30">
        <v>0.73484293580000004</v>
      </c>
      <c r="AJ59" s="30">
        <v>0.20100607240000001</v>
      </c>
      <c r="AK59">
        <f t="shared" si="9"/>
        <v>2029</v>
      </c>
      <c r="AL59" s="30">
        <v>0.5279537527</v>
      </c>
      <c r="AM59" s="30">
        <v>0.15243682419999999</v>
      </c>
      <c r="AN59">
        <f t="shared" si="15"/>
        <v>5.4452358899999997E-2</v>
      </c>
      <c r="AR59">
        <v>105</v>
      </c>
      <c r="AS59" s="30">
        <v>0.78816913</v>
      </c>
      <c r="AT59" s="30">
        <v>0.21183087</v>
      </c>
      <c r="AU59" s="30">
        <v>0.59590311210000002</v>
      </c>
      <c r="AV59" s="30">
        <v>0.66346515620000002</v>
      </c>
      <c r="AW59" s="30">
        <v>0.1974291021</v>
      </c>
      <c r="AX59">
        <f t="shared" si="10"/>
        <v>2029</v>
      </c>
      <c r="AY59" s="30">
        <v>0.46967243739999998</v>
      </c>
      <c r="AZ59" s="30">
        <v>0.12623067469999999</v>
      </c>
      <c r="BA59">
        <f t="shared" si="16"/>
        <v>6.7562044099999996E-2</v>
      </c>
      <c r="BC59" s="30">
        <v>0.67499798570000002</v>
      </c>
      <c r="BD59" s="30">
        <v>0.7317336552</v>
      </c>
      <c r="BE59" s="30">
        <v>0.2060558519</v>
      </c>
      <c r="BF59">
        <f t="shared" si="11"/>
        <v>2029</v>
      </c>
      <c r="BG59" s="30">
        <v>0.52734244549999998</v>
      </c>
      <c r="BH59" s="30">
        <v>0.14765554019999999</v>
      </c>
      <c r="BI59">
        <f t="shared" si="5"/>
        <v>5.6735669499999974E-2</v>
      </c>
    </row>
    <row r="60" spans="1:61">
      <c r="A60">
        <v>106</v>
      </c>
      <c r="B60" s="30">
        <v>0.78461968680000005</v>
      </c>
      <c r="C60" s="30">
        <v>0.21538031320000001</v>
      </c>
      <c r="D60" s="30">
        <v>0.58645194899999997</v>
      </c>
      <c r="E60" s="30">
        <v>0.65368863789999998</v>
      </c>
      <c r="F60" s="30">
        <v>0.19430406480000001</v>
      </c>
      <c r="G60">
        <f t="shared" si="6"/>
        <v>2029</v>
      </c>
      <c r="H60" s="30">
        <v>0.46014174450000001</v>
      </c>
      <c r="I60" s="30">
        <v>0.12631020439999999</v>
      </c>
      <c r="J60">
        <f t="shared" si="12"/>
        <v>6.7236688900000008E-2</v>
      </c>
      <c r="L60" s="30">
        <v>0.66907539920000003</v>
      </c>
      <c r="M60" s="30">
        <v>0.72771676829999998</v>
      </c>
      <c r="N60" s="30">
        <v>0.20497898749999999</v>
      </c>
      <c r="O60">
        <f t="shared" si="7"/>
        <v>2029</v>
      </c>
      <c r="P60" s="30">
        <v>0.52069772410000004</v>
      </c>
      <c r="Q60" s="30">
        <v>0.1483776752</v>
      </c>
      <c r="R60">
        <f t="shared" si="13"/>
        <v>5.8641369099999952E-2</v>
      </c>
      <c r="W60">
        <v>106</v>
      </c>
      <c r="X60" s="30">
        <v>0.78387972530000005</v>
      </c>
      <c r="Y60" s="30">
        <v>0.2161202747</v>
      </c>
      <c r="Z60" s="30">
        <v>0.5930533845</v>
      </c>
      <c r="AA60" s="30">
        <v>0.66011108350000003</v>
      </c>
      <c r="AB60" s="30">
        <v>0.19285973640000001</v>
      </c>
      <c r="AC60">
        <f t="shared" si="8"/>
        <v>2029</v>
      </c>
      <c r="AD60" s="30">
        <v>0.46488252410000003</v>
      </c>
      <c r="AE60" s="30">
        <v>0.1281708604</v>
      </c>
      <c r="AF60">
        <f t="shared" si="14"/>
        <v>6.7057699000000026E-2</v>
      </c>
      <c r="AH60" s="30">
        <v>0.67418574340000004</v>
      </c>
      <c r="AI60" s="30">
        <v>0.73014311060000003</v>
      </c>
      <c r="AJ60" s="30">
        <v>0.20113684600000001</v>
      </c>
      <c r="AK60">
        <f t="shared" si="9"/>
        <v>2029</v>
      </c>
      <c r="AL60" s="30">
        <v>0.52364937909999998</v>
      </c>
      <c r="AM60" s="30">
        <v>0.1505363643</v>
      </c>
      <c r="AN60">
        <f t="shared" si="15"/>
        <v>5.5957367199999997E-2</v>
      </c>
      <c r="AR60">
        <v>106</v>
      </c>
      <c r="AS60" s="30">
        <v>0.78880142050000002</v>
      </c>
      <c r="AT60" s="30">
        <v>0.21119857950000001</v>
      </c>
      <c r="AU60" s="30">
        <v>0.58807899789999996</v>
      </c>
      <c r="AV60" s="30">
        <v>0.65682962119999999</v>
      </c>
      <c r="AW60" s="30">
        <v>0.1996622656</v>
      </c>
      <c r="AX60">
        <f t="shared" si="10"/>
        <v>2029</v>
      </c>
      <c r="AY60" s="30">
        <v>0.46387754889999999</v>
      </c>
      <c r="AZ60" s="30">
        <v>0.12420144900000001</v>
      </c>
      <c r="BA60">
        <f t="shared" si="16"/>
        <v>6.8750623300000036E-2</v>
      </c>
      <c r="BC60" s="30">
        <v>0.66861629919999999</v>
      </c>
      <c r="BD60" s="30">
        <v>0.72700915040000003</v>
      </c>
      <c r="BE60" s="30">
        <v>0.20932962599999999</v>
      </c>
      <c r="BF60">
        <f t="shared" si="11"/>
        <v>2029</v>
      </c>
      <c r="BG60" s="30">
        <v>0.52283991559999998</v>
      </c>
      <c r="BH60" s="30">
        <v>0.1457763836</v>
      </c>
      <c r="BI60">
        <f t="shared" si="5"/>
        <v>5.839285120000004E-2</v>
      </c>
    </row>
    <row r="61" spans="1:61">
      <c r="A61">
        <v>107</v>
      </c>
      <c r="B61" s="30">
        <v>0.78596055470000004</v>
      </c>
      <c r="C61" s="30">
        <v>0.21403944529999999</v>
      </c>
      <c r="D61" s="30">
        <v>0.58266953020000001</v>
      </c>
      <c r="E61" s="30">
        <v>0.65038833770000004</v>
      </c>
      <c r="F61" s="30">
        <v>0.1954773749</v>
      </c>
      <c r="G61">
        <f t="shared" si="6"/>
        <v>2029</v>
      </c>
      <c r="H61" s="30">
        <v>0.45795526710000001</v>
      </c>
      <c r="I61" s="30">
        <v>0.12471426300000001</v>
      </c>
      <c r="J61">
        <f t="shared" si="12"/>
        <v>6.7718807500000033E-2</v>
      </c>
      <c r="L61" s="30">
        <v>0.66585828329999996</v>
      </c>
      <c r="M61" s="30">
        <v>0.72588958729999997</v>
      </c>
      <c r="N61" s="30">
        <v>0.2074597749</v>
      </c>
      <c r="O61">
        <f t="shared" si="7"/>
        <v>2029</v>
      </c>
      <c r="P61" s="30">
        <v>0.51933463690000004</v>
      </c>
      <c r="Q61" s="30">
        <v>0.14652364640000001</v>
      </c>
      <c r="R61">
        <f t="shared" si="13"/>
        <v>6.0031304000000008E-2</v>
      </c>
      <c r="W61">
        <v>107</v>
      </c>
      <c r="X61" s="30">
        <v>0.78362478290000004</v>
      </c>
      <c r="Y61" s="30">
        <v>0.21637521709999999</v>
      </c>
      <c r="Z61" s="30">
        <v>0.58714261369999998</v>
      </c>
      <c r="AA61" s="30">
        <v>0.65467208880000005</v>
      </c>
      <c r="AB61" s="30">
        <v>0.19232277880000001</v>
      </c>
      <c r="AC61">
        <f t="shared" si="8"/>
        <v>2029</v>
      </c>
      <c r="AD61" s="30">
        <v>0.46009950319999998</v>
      </c>
      <c r="AE61" s="30">
        <v>0.1270431105</v>
      </c>
      <c r="AF61">
        <f t="shared" si="14"/>
        <v>6.7529475100000069E-2</v>
      </c>
      <c r="AH61" s="30">
        <v>0.66865935269999999</v>
      </c>
      <c r="AI61" s="30">
        <v>0.72587701900000001</v>
      </c>
      <c r="AJ61" s="30">
        <v>0.20147191749999999</v>
      </c>
      <c r="AK61">
        <f t="shared" si="9"/>
        <v>2029</v>
      </c>
      <c r="AL61" s="30">
        <v>0.51945420620000005</v>
      </c>
      <c r="AM61" s="30">
        <v>0.1492051466</v>
      </c>
      <c r="AN61">
        <f t="shared" si="15"/>
        <v>5.7217666300000025E-2</v>
      </c>
      <c r="AR61">
        <v>107</v>
      </c>
      <c r="AS61" s="30">
        <v>0.790231083</v>
      </c>
      <c r="AT61" s="30">
        <v>0.209768917</v>
      </c>
      <c r="AU61" s="30">
        <v>0.58390931589999995</v>
      </c>
      <c r="AV61" s="30">
        <v>0.65288022729999995</v>
      </c>
      <c r="AW61" s="30">
        <v>0.1999595857</v>
      </c>
      <c r="AX61">
        <f t="shared" si="10"/>
        <v>2029</v>
      </c>
      <c r="AY61" s="30">
        <v>0.46142329110000002</v>
      </c>
      <c r="AZ61" s="30">
        <v>0.1224860248</v>
      </c>
      <c r="BA61">
        <f t="shared" si="16"/>
        <v>6.8970911400000001E-2</v>
      </c>
      <c r="BC61" s="30">
        <v>0.66351254660000003</v>
      </c>
      <c r="BD61" s="30">
        <v>0.72285807570000005</v>
      </c>
      <c r="BE61" s="30">
        <v>0.21035096610000001</v>
      </c>
      <c r="BF61">
        <f t="shared" si="11"/>
        <v>2029</v>
      </c>
      <c r="BG61" s="30">
        <v>0.51985150359999999</v>
      </c>
      <c r="BH61" s="30">
        <v>0.14366104299999999</v>
      </c>
      <c r="BI61">
        <f t="shared" si="5"/>
        <v>5.9345529100000016E-2</v>
      </c>
    </row>
    <row r="62" spans="1:61">
      <c r="A62">
        <v>108</v>
      </c>
      <c r="B62" s="30">
        <v>0.78556161550000003</v>
      </c>
      <c r="C62" s="30">
        <v>0.2144383845</v>
      </c>
      <c r="D62" s="30">
        <v>0.5780714871</v>
      </c>
      <c r="E62" s="30">
        <v>0.64678707489999998</v>
      </c>
      <c r="F62" s="30">
        <v>0.19612326990000001</v>
      </c>
      <c r="G62">
        <f t="shared" si="6"/>
        <v>2029</v>
      </c>
      <c r="H62" s="30">
        <v>0.45411077129999999</v>
      </c>
      <c r="I62" s="30">
        <v>0.1239607158</v>
      </c>
      <c r="J62">
        <f t="shared" si="12"/>
        <v>6.8715587799999978E-2</v>
      </c>
      <c r="L62" s="30">
        <v>0.65966363390000005</v>
      </c>
      <c r="M62" s="30">
        <v>0.72016502780000002</v>
      </c>
      <c r="N62" s="30">
        <v>0.20780028649999999</v>
      </c>
      <c r="O62">
        <f t="shared" si="7"/>
        <v>2029</v>
      </c>
      <c r="P62" s="30">
        <v>0.51442472100000003</v>
      </c>
      <c r="Q62" s="30">
        <v>0.145238913</v>
      </c>
      <c r="R62">
        <f t="shared" si="13"/>
        <v>6.0501393899999978E-2</v>
      </c>
      <c r="W62">
        <v>108</v>
      </c>
      <c r="X62" s="30">
        <v>0.78532184699999996</v>
      </c>
      <c r="Y62" s="30">
        <v>0.21467815300000001</v>
      </c>
      <c r="Z62" s="30">
        <v>0.58351893759999995</v>
      </c>
      <c r="AA62" s="30">
        <v>0.65185215159999998</v>
      </c>
      <c r="AB62" s="30">
        <v>0.1932441896</v>
      </c>
      <c r="AC62">
        <f t="shared" si="8"/>
        <v>2029</v>
      </c>
      <c r="AD62" s="30">
        <v>0.4582501698</v>
      </c>
      <c r="AE62" s="30">
        <v>0.12526876780000001</v>
      </c>
      <c r="AF62">
        <f t="shared" si="14"/>
        <v>6.8333214000000031E-2</v>
      </c>
      <c r="AH62" s="30">
        <v>0.6634415159</v>
      </c>
      <c r="AI62" s="30">
        <v>0.72173502460000005</v>
      </c>
      <c r="AJ62" s="30">
        <v>0.20262627920000001</v>
      </c>
      <c r="AK62">
        <f t="shared" si="9"/>
        <v>2029</v>
      </c>
      <c r="AL62" s="30">
        <v>0.51679552470000001</v>
      </c>
      <c r="AM62" s="30">
        <v>0.14664599119999999</v>
      </c>
      <c r="AN62">
        <f t="shared" si="15"/>
        <v>5.8293508700000052E-2</v>
      </c>
      <c r="AR62">
        <v>108</v>
      </c>
      <c r="AS62" s="30">
        <v>0.79116324309999997</v>
      </c>
      <c r="AT62" s="30">
        <v>0.2088367569</v>
      </c>
      <c r="AU62" s="30">
        <v>0.5799456247</v>
      </c>
      <c r="AV62" s="30">
        <v>0.64972999819999999</v>
      </c>
      <c r="AW62" s="30">
        <v>0.20086685970000001</v>
      </c>
      <c r="AX62">
        <f t="shared" si="10"/>
        <v>2029</v>
      </c>
      <c r="AY62" s="30">
        <v>0.45883166130000003</v>
      </c>
      <c r="AZ62" s="30">
        <v>0.1211139634</v>
      </c>
      <c r="BA62">
        <f t="shared" si="16"/>
        <v>6.9784373499999997E-2</v>
      </c>
      <c r="BC62" s="30">
        <v>0.65817014750000002</v>
      </c>
      <c r="BD62" s="30">
        <v>0.71852265749999999</v>
      </c>
      <c r="BE62" s="30">
        <v>0.2111588321</v>
      </c>
      <c r="BF62">
        <f t="shared" si="11"/>
        <v>2029</v>
      </c>
      <c r="BG62" s="30">
        <v>0.51647074839999996</v>
      </c>
      <c r="BH62" s="30">
        <v>0.14169939910000001</v>
      </c>
      <c r="BI62">
        <f t="shared" si="5"/>
        <v>6.035250999999997E-2</v>
      </c>
    </row>
    <row r="63" spans="1:61">
      <c r="A63">
        <v>109</v>
      </c>
      <c r="B63" s="30">
        <v>0.78673891969999998</v>
      </c>
      <c r="C63" s="30">
        <v>0.21326108029999999</v>
      </c>
      <c r="D63" s="30">
        <v>0.57382528460000004</v>
      </c>
      <c r="E63" s="30">
        <v>0.64266030929999995</v>
      </c>
      <c r="F63" s="30">
        <v>0.19717093029999999</v>
      </c>
      <c r="G63">
        <f t="shared" si="6"/>
        <v>2030</v>
      </c>
      <c r="H63" s="30">
        <v>0.45145068449999998</v>
      </c>
      <c r="I63" s="30">
        <v>0.12237460009999999</v>
      </c>
      <c r="J63">
        <f t="shared" si="12"/>
        <v>6.8835024699999914E-2</v>
      </c>
      <c r="L63" s="30">
        <v>0.6532139401</v>
      </c>
      <c r="M63" s="30">
        <v>0.71336048839999999</v>
      </c>
      <c r="N63" s="30">
        <v>0.20842510680000001</v>
      </c>
      <c r="O63">
        <f t="shared" si="7"/>
        <v>2030</v>
      </c>
      <c r="P63" s="30">
        <v>0.50991326800000003</v>
      </c>
      <c r="Q63" s="30">
        <v>0.14330067199999999</v>
      </c>
      <c r="R63">
        <f t="shared" si="13"/>
        <v>6.0146548299999991E-2</v>
      </c>
      <c r="W63">
        <v>109</v>
      </c>
      <c r="X63" s="30">
        <v>0.78726321509999997</v>
      </c>
      <c r="Y63" s="30">
        <v>0.2127367849</v>
      </c>
      <c r="Z63" s="30">
        <v>0.57932605400000003</v>
      </c>
      <c r="AA63" s="30">
        <v>0.64792899410000004</v>
      </c>
      <c r="AB63" s="30">
        <v>0.19472373239999999</v>
      </c>
      <c r="AC63">
        <f t="shared" si="8"/>
        <v>2030</v>
      </c>
      <c r="AD63" s="30">
        <v>0.45608209179999998</v>
      </c>
      <c r="AE63" s="30">
        <v>0.12324396210000001</v>
      </c>
      <c r="AF63">
        <f t="shared" si="14"/>
        <v>6.8602940100000009E-2</v>
      </c>
      <c r="AH63" s="30">
        <v>0.65818124099999997</v>
      </c>
      <c r="AI63" s="30">
        <v>0.71685135639999997</v>
      </c>
      <c r="AJ63" s="30">
        <v>0.2039679335</v>
      </c>
      <c r="AK63">
        <f t="shared" si="9"/>
        <v>2030</v>
      </c>
      <c r="AL63" s="30">
        <v>0.51400344190000002</v>
      </c>
      <c r="AM63" s="30">
        <v>0.1441777991</v>
      </c>
      <c r="AN63">
        <f t="shared" si="15"/>
        <v>5.86701154E-2</v>
      </c>
      <c r="AR63">
        <v>109</v>
      </c>
      <c r="AS63" s="30">
        <v>0.7920141249</v>
      </c>
      <c r="AT63" s="30">
        <v>0.2079858751</v>
      </c>
      <c r="AU63" s="30">
        <v>0.57433929230000003</v>
      </c>
      <c r="AV63" s="30">
        <v>0.64382736279999997</v>
      </c>
      <c r="AW63" s="30">
        <v>0.2008018305</v>
      </c>
      <c r="AX63">
        <f t="shared" si="10"/>
        <v>2030</v>
      </c>
      <c r="AY63" s="30">
        <v>0.45488483200000002</v>
      </c>
      <c r="AZ63" s="30">
        <v>0.1194544603</v>
      </c>
      <c r="BA63">
        <f t="shared" si="16"/>
        <v>6.9488070499999943E-2</v>
      </c>
      <c r="BC63" s="30">
        <v>0.65073954410000001</v>
      </c>
      <c r="BD63" s="30">
        <v>0.71138719589999999</v>
      </c>
      <c r="BE63" s="30">
        <v>0.21117742079999999</v>
      </c>
      <c r="BF63">
        <f t="shared" si="11"/>
        <v>2030</v>
      </c>
      <c r="BG63" s="30">
        <v>0.51110163279999998</v>
      </c>
      <c r="BH63" s="30">
        <v>0.13963791140000001</v>
      </c>
      <c r="BI63">
        <f t="shared" si="5"/>
        <v>6.064765179999998E-2</v>
      </c>
    </row>
    <row r="64" spans="1:61">
      <c r="A64">
        <v>110</v>
      </c>
      <c r="B64" s="30">
        <v>0.78903452539999996</v>
      </c>
      <c r="C64" s="30">
        <v>0.21096547460000001</v>
      </c>
      <c r="D64" s="30">
        <v>0.57040150810000001</v>
      </c>
      <c r="E64" s="30">
        <v>0.64036077660000001</v>
      </c>
      <c r="F64" s="30">
        <v>0.1982777483</v>
      </c>
      <c r="G64">
        <f t="shared" si="6"/>
        <v>2030</v>
      </c>
      <c r="H64" s="30">
        <v>0.45006648319999998</v>
      </c>
      <c r="I64" s="30">
        <v>0.1203350249</v>
      </c>
      <c r="J64">
        <f t="shared" si="12"/>
        <v>6.9959268500000005E-2</v>
      </c>
      <c r="L64" s="30">
        <v>0.64620056749999999</v>
      </c>
      <c r="M64" s="30">
        <v>0.70852075989999996</v>
      </c>
      <c r="N64" s="30">
        <v>0.20948399970000001</v>
      </c>
      <c r="O64">
        <f t="shared" si="7"/>
        <v>2030</v>
      </c>
      <c r="P64" s="30">
        <v>0.5054400658</v>
      </c>
      <c r="Q64" s="30">
        <v>0.14076050179999999</v>
      </c>
      <c r="R64">
        <f t="shared" si="13"/>
        <v>6.2320192399999974E-2</v>
      </c>
      <c r="W64">
        <v>110</v>
      </c>
      <c r="X64" s="30">
        <v>0.7895871833</v>
      </c>
      <c r="Y64" s="30">
        <v>0.2104128167</v>
      </c>
      <c r="Z64" s="30">
        <v>0.57580308390000001</v>
      </c>
      <c r="AA64" s="30">
        <v>0.64474674139999999</v>
      </c>
      <c r="AB64" s="30">
        <v>0.19496244530000001</v>
      </c>
      <c r="AC64">
        <f t="shared" si="8"/>
        <v>2030</v>
      </c>
      <c r="AD64" s="30">
        <v>0.45464673519999999</v>
      </c>
      <c r="AE64" s="30">
        <v>0.1211563487</v>
      </c>
      <c r="AF64">
        <f t="shared" si="14"/>
        <v>6.8943657499999977E-2</v>
      </c>
      <c r="AH64" s="30">
        <v>0.65080837560000004</v>
      </c>
      <c r="AI64" s="30">
        <v>0.71180246680000003</v>
      </c>
      <c r="AJ64" s="30">
        <v>0.20526937510000001</v>
      </c>
      <c r="AK64">
        <f t="shared" si="9"/>
        <v>2030</v>
      </c>
      <c r="AL64" s="30">
        <v>0.5093280496</v>
      </c>
      <c r="AM64" s="30">
        <v>0.14148032599999999</v>
      </c>
      <c r="AN64">
        <f t="shared" si="15"/>
        <v>6.0994091199999989E-2</v>
      </c>
      <c r="AR64">
        <v>110</v>
      </c>
      <c r="AS64" s="30">
        <v>0.79513861159999999</v>
      </c>
      <c r="AT64" s="30">
        <v>0.20486138840000001</v>
      </c>
      <c r="AU64" s="30">
        <v>0.57288961390000004</v>
      </c>
      <c r="AV64" s="30">
        <v>0.64403871089999998</v>
      </c>
      <c r="AW64" s="30">
        <v>0.2022110718</v>
      </c>
      <c r="AX64">
        <f t="shared" si="10"/>
        <v>2030</v>
      </c>
      <c r="AY64" s="30">
        <v>0.45552665219999999</v>
      </c>
      <c r="AZ64" s="30">
        <v>0.1173629617</v>
      </c>
      <c r="BA64">
        <f t="shared" si="16"/>
        <v>7.1149096999999939E-2</v>
      </c>
      <c r="BC64" s="30">
        <v>0.64628003369999998</v>
      </c>
      <c r="BD64" s="30">
        <v>0.70917695199999997</v>
      </c>
      <c r="BE64" s="30">
        <v>0.21250114980000001</v>
      </c>
      <c r="BF64">
        <f t="shared" si="11"/>
        <v>2030</v>
      </c>
      <c r="BG64" s="30">
        <v>0.50925380119999997</v>
      </c>
      <c r="BH64" s="30">
        <v>0.13702623259999999</v>
      </c>
      <c r="BI64">
        <f t="shared" si="5"/>
        <v>6.2896918299999993E-2</v>
      </c>
    </row>
    <row r="65" spans="1:61">
      <c r="A65">
        <v>111</v>
      </c>
      <c r="B65" s="30">
        <v>0.79060808010000005</v>
      </c>
      <c r="C65" s="30">
        <v>0.2093919199</v>
      </c>
      <c r="D65" s="30">
        <v>0.56476856269999998</v>
      </c>
      <c r="E65" s="30">
        <v>0.63438900840000001</v>
      </c>
      <c r="F65" s="30">
        <v>0.1991531671</v>
      </c>
      <c r="G65">
        <f t="shared" si="6"/>
        <v>2030</v>
      </c>
      <c r="H65" s="30">
        <v>0.44651058910000002</v>
      </c>
      <c r="I65" s="30">
        <v>0.1182579737</v>
      </c>
      <c r="J65">
        <f t="shared" si="12"/>
        <v>6.9620445700000033E-2</v>
      </c>
      <c r="L65" s="30">
        <v>0.64103374079999997</v>
      </c>
      <c r="M65" s="30">
        <v>0.70219183669999996</v>
      </c>
      <c r="N65" s="30">
        <v>0.20988837639999999</v>
      </c>
      <c r="O65">
        <f t="shared" si="7"/>
        <v>2030</v>
      </c>
      <c r="P65" s="30">
        <v>0.50241170619999997</v>
      </c>
      <c r="Q65" s="30">
        <v>0.1386220346</v>
      </c>
      <c r="R65">
        <f t="shared" si="13"/>
        <v>6.1158095899999987E-2</v>
      </c>
      <c r="W65">
        <v>111</v>
      </c>
      <c r="X65" s="30">
        <v>0.79019087539999999</v>
      </c>
      <c r="Y65" s="30">
        <v>0.20980912460000001</v>
      </c>
      <c r="Z65" s="30">
        <v>0.56910878760000005</v>
      </c>
      <c r="AA65" s="30">
        <v>0.63869700399999996</v>
      </c>
      <c r="AB65" s="30">
        <v>0.19559275600000001</v>
      </c>
      <c r="AC65">
        <f t="shared" si="8"/>
        <v>2030</v>
      </c>
      <c r="AD65" s="30">
        <v>0.44970457110000001</v>
      </c>
      <c r="AE65" s="30">
        <v>0.1194042166</v>
      </c>
      <c r="AF65">
        <f t="shared" si="14"/>
        <v>6.9588216399999903E-2</v>
      </c>
      <c r="AH65" s="30">
        <v>0.64443223029999996</v>
      </c>
      <c r="AI65" s="30">
        <v>0.70602332109999999</v>
      </c>
      <c r="AJ65" s="30">
        <v>0.2059572674</v>
      </c>
      <c r="AK65">
        <f t="shared" si="9"/>
        <v>2030</v>
      </c>
      <c r="AL65" s="30">
        <v>0.50475026320000005</v>
      </c>
      <c r="AM65" s="30">
        <v>0.1396819671</v>
      </c>
      <c r="AN65">
        <f t="shared" si="15"/>
        <v>6.1591090800000026E-2</v>
      </c>
      <c r="AR65">
        <v>111</v>
      </c>
      <c r="AS65" s="30">
        <v>0.79664513950000004</v>
      </c>
      <c r="AT65" s="30">
        <v>0.20335486050000001</v>
      </c>
      <c r="AU65" s="30">
        <v>0.56839994869999999</v>
      </c>
      <c r="AV65" s="30">
        <v>0.6407957259</v>
      </c>
      <c r="AW65" s="30">
        <v>0.20404460120000001</v>
      </c>
      <c r="AX65">
        <f t="shared" si="10"/>
        <v>2030</v>
      </c>
      <c r="AY65" s="30">
        <v>0.45281305640000002</v>
      </c>
      <c r="AZ65" s="30">
        <v>0.11558689229999999</v>
      </c>
      <c r="BA65">
        <f t="shared" si="16"/>
        <v>7.2395777200000011E-2</v>
      </c>
      <c r="BC65" s="30">
        <v>0.64149906560000003</v>
      </c>
      <c r="BD65" s="30">
        <v>0.70513335479999995</v>
      </c>
      <c r="BE65" s="30">
        <v>0.21418056169999999</v>
      </c>
      <c r="BF65">
        <f t="shared" si="11"/>
        <v>2030</v>
      </c>
      <c r="BG65" s="30">
        <v>0.50636118649999995</v>
      </c>
      <c r="BH65" s="30">
        <v>0.1351378791</v>
      </c>
      <c r="BI65">
        <f t="shared" si="5"/>
        <v>6.3634289199999916E-2</v>
      </c>
    </row>
    <row r="66" spans="1:61">
      <c r="A66">
        <v>112</v>
      </c>
      <c r="B66" s="30">
        <v>0.79249838839999998</v>
      </c>
      <c r="C66" s="30">
        <v>0.2075016116</v>
      </c>
      <c r="D66" s="30">
        <v>0.56193684939999999</v>
      </c>
      <c r="E66" s="30">
        <v>0.63205509920000003</v>
      </c>
      <c r="F66" s="30">
        <v>0.2000779509</v>
      </c>
      <c r="G66">
        <f t="shared" si="6"/>
        <v>2030</v>
      </c>
      <c r="H66" s="30">
        <v>0.4453340475</v>
      </c>
      <c r="I66" s="30">
        <v>0.1166028019</v>
      </c>
      <c r="J66">
        <f t="shared" si="12"/>
        <v>7.0118249800000032E-2</v>
      </c>
      <c r="L66" s="30">
        <v>0.63813497519999995</v>
      </c>
      <c r="M66" s="30">
        <v>0.70002339520000001</v>
      </c>
      <c r="N66" s="30">
        <v>0.2117381659</v>
      </c>
      <c r="O66">
        <f t="shared" si="7"/>
        <v>2030</v>
      </c>
      <c r="P66" s="30">
        <v>0.50093997729999995</v>
      </c>
      <c r="Q66" s="30">
        <v>0.1371949978</v>
      </c>
      <c r="R66">
        <f t="shared" si="13"/>
        <v>6.1888420000000055E-2</v>
      </c>
      <c r="W66">
        <v>112</v>
      </c>
      <c r="X66" s="30">
        <v>0.79056205820000003</v>
      </c>
      <c r="Y66" s="30">
        <v>0.2094379418</v>
      </c>
      <c r="Z66" s="30">
        <v>0.56308799909999996</v>
      </c>
      <c r="AA66" s="30">
        <v>0.63410777600000001</v>
      </c>
      <c r="AB66" s="30">
        <v>0.1984328538</v>
      </c>
      <c r="AC66">
        <f t="shared" si="8"/>
        <v>2030</v>
      </c>
      <c r="AD66" s="30">
        <v>0.44515600750000001</v>
      </c>
      <c r="AE66" s="30">
        <v>0.11793199159999999</v>
      </c>
      <c r="AF66">
        <f t="shared" si="14"/>
        <v>7.1019776900000053E-2</v>
      </c>
      <c r="AH66" s="30">
        <v>0.64034453260000002</v>
      </c>
      <c r="AI66" s="30">
        <v>0.70379228739999999</v>
      </c>
      <c r="AJ66" s="30">
        <v>0.21035987619999999</v>
      </c>
      <c r="AK66">
        <f t="shared" si="9"/>
        <v>2030</v>
      </c>
      <c r="AL66" s="30">
        <v>0.50186063800000003</v>
      </c>
      <c r="AM66" s="30">
        <v>0.13848389459999999</v>
      </c>
      <c r="AN66">
        <f t="shared" si="15"/>
        <v>6.3447754799999978E-2</v>
      </c>
      <c r="AR66">
        <v>112</v>
      </c>
      <c r="AS66" s="30">
        <v>0.79694623600000003</v>
      </c>
      <c r="AT66" s="30">
        <v>0.203053764</v>
      </c>
      <c r="AU66" s="30">
        <v>0.56255037779999995</v>
      </c>
      <c r="AV66" s="30">
        <v>0.63580804629999998</v>
      </c>
      <c r="AW66" s="30">
        <v>0.20425149770000001</v>
      </c>
      <c r="AX66">
        <f t="shared" si="10"/>
        <v>2030</v>
      </c>
      <c r="AY66" s="30">
        <v>0.44832240620000002</v>
      </c>
      <c r="AZ66" s="30">
        <v>0.11422797160000001</v>
      </c>
      <c r="BA66">
        <f t="shared" si="16"/>
        <v>7.3257668500000039E-2</v>
      </c>
      <c r="BC66" s="30">
        <v>0.63808201720000002</v>
      </c>
      <c r="BD66" s="30">
        <v>0.7027106863</v>
      </c>
      <c r="BE66" s="30">
        <v>0.21518733900000001</v>
      </c>
      <c r="BF66">
        <f t="shared" si="11"/>
        <v>2030</v>
      </c>
      <c r="BG66" s="30">
        <v>0.50397190069999998</v>
      </c>
      <c r="BH66" s="30">
        <v>0.13411011649999999</v>
      </c>
      <c r="BI66">
        <f t="shared" si="5"/>
        <v>6.462866909999998E-2</v>
      </c>
    </row>
    <row r="67" spans="1:61">
      <c r="A67">
        <v>113</v>
      </c>
      <c r="B67" s="30">
        <v>0.79395084849999997</v>
      </c>
      <c r="C67" s="30">
        <v>0.2060491515</v>
      </c>
      <c r="D67" s="30">
        <v>0.55507122019999999</v>
      </c>
      <c r="E67" s="30">
        <v>0.62597110249999999</v>
      </c>
      <c r="F67" s="30">
        <v>0.20029456579999999</v>
      </c>
      <c r="G67">
        <f t="shared" si="6"/>
        <v>2031</v>
      </c>
      <c r="H67" s="30">
        <v>0.4406992663</v>
      </c>
      <c r="I67" s="30">
        <v>0.1143719539</v>
      </c>
      <c r="J67">
        <f t="shared" ref="J67:J98" si="17">E67-D67</f>
        <v>7.0899882299999994E-2</v>
      </c>
      <c r="L67" s="30">
        <v>0.63036666740000002</v>
      </c>
      <c r="M67" s="30">
        <v>0.69395136199999996</v>
      </c>
      <c r="N67" s="30">
        <v>0.21267715800000001</v>
      </c>
      <c r="O67">
        <f t="shared" si="7"/>
        <v>2031</v>
      </c>
      <c r="P67" s="30">
        <v>0.49532451449999998</v>
      </c>
      <c r="Q67" s="30">
        <v>0.13504215289999999</v>
      </c>
      <c r="R67">
        <f t="shared" ref="R67:R98" si="18">M67-L67</f>
        <v>6.3584694599999936E-2</v>
      </c>
      <c r="W67">
        <v>113</v>
      </c>
      <c r="X67" s="30">
        <v>0.79253286540000001</v>
      </c>
      <c r="Y67" s="30">
        <v>0.20746713459999999</v>
      </c>
      <c r="Z67" s="30">
        <v>0.55838292310000004</v>
      </c>
      <c r="AA67" s="30">
        <v>0.62953625609999997</v>
      </c>
      <c r="AB67" s="30">
        <v>0.19926457859999999</v>
      </c>
      <c r="AC67">
        <f t="shared" si="8"/>
        <v>2031</v>
      </c>
      <c r="AD67" s="30">
        <v>0.442536818</v>
      </c>
      <c r="AE67" s="30">
        <v>0.1158461051</v>
      </c>
      <c r="AF67">
        <f t="shared" ref="AF67:AF98" si="19">AA67-Z67</f>
        <v>7.115333299999993E-2</v>
      </c>
      <c r="AH67" s="30">
        <v>0.6355813172</v>
      </c>
      <c r="AI67" s="30">
        <v>0.69965352449999996</v>
      </c>
      <c r="AJ67" s="30">
        <v>0.21167421680000001</v>
      </c>
      <c r="AK67">
        <f t="shared" si="9"/>
        <v>2031</v>
      </c>
      <c r="AL67" s="30">
        <v>0.49916309330000003</v>
      </c>
      <c r="AM67" s="30">
        <v>0.136418224</v>
      </c>
      <c r="AN67">
        <f t="shared" ref="AN67:AN98" si="20">AI67-AH67</f>
        <v>6.4072207299999961E-2</v>
      </c>
      <c r="AR67">
        <v>113</v>
      </c>
      <c r="AS67" s="30">
        <v>0.79690471760000003</v>
      </c>
      <c r="AT67" s="30">
        <v>0.20309528239999999</v>
      </c>
      <c r="AU67" s="30">
        <v>0.55617026260000002</v>
      </c>
      <c r="AV67" s="30">
        <v>0.62908078769999998</v>
      </c>
      <c r="AW67" s="30">
        <v>0.20279414879999999</v>
      </c>
      <c r="AX67">
        <f t="shared" si="10"/>
        <v>2031</v>
      </c>
      <c r="AY67" s="30">
        <v>0.44321470600000001</v>
      </c>
      <c r="AZ67" s="30">
        <v>0.1129555565</v>
      </c>
      <c r="BA67">
        <f t="shared" ref="BA67:BA98" si="21">AV67-AU67</f>
        <v>7.2910525099999957E-2</v>
      </c>
      <c r="BC67" s="30">
        <v>0.63216860549999998</v>
      </c>
      <c r="BD67" s="30">
        <v>0.69723961639999998</v>
      </c>
      <c r="BE67" s="30">
        <v>0.21473190410000001</v>
      </c>
      <c r="BF67">
        <f t="shared" si="11"/>
        <v>2031</v>
      </c>
      <c r="BG67" s="30">
        <v>0.4991325519</v>
      </c>
      <c r="BH67" s="30">
        <v>0.13303605360000001</v>
      </c>
      <c r="BI67">
        <f t="shared" si="5"/>
        <v>6.5071010900000004E-2</v>
      </c>
    </row>
    <row r="68" spans="1:61">
      <c r="A68">
        <v>114</v>
      </c>
      <c r="B68" s="30">
        <v>0.79517490089999998</v>
      </c>
      <c r="C68" s="30">
        <v>0.20482509909999999</v>
      </c>
      <c r="D68" s="30">
        <v>0.54981614459999995</v>
      </c>
      <c r="E68" s="30">
        <v>0.62141193490000002</v>
      </c>
      <c r="F68" s="30">
        <v>0.2009223685</v>
      </c>
      <c r="G68">
        <f t="shared" si="6"/>
        <v>2031</v>
      </c>
      <c r="H68" s="30">
        <v>0.43719999840000001</v>
      </c>
      <c r="I68" s="30">
        <v>0.1126161463</v>
      </c>
      <c r="J68">
        <f t="shared" si="17"/>
        <v>7.1595790300000073E-2</v>
      </c>
      <c r="L68" s="30">
        <v>0.62301820699999999</v>
      </c>
      <c r="M68" s="30">
        <v>0.68805128699999996</v>
      </c>
      <c r="N68" s="30">
        <v>0.2136652778</v>
      </c>
      <c r="O68">
        <f t="shared" si="7"/>
        <v>2031</v>
      </c>
      <c r="P68" s="30">
        <v>0.49038939790000002</v>
      </c>
      <c r="Q68" s="30">
        <v>0.13262880909999999</v>
      </c>
      <c r="R68">
        <f t="shared" si="18"/>
        <v>6.5033079999999965E-2</v>
      </c>
      <c r="W68">
        <v>114</v>
      </c>
      <c r="X68" s="30">
        <v>0.79368491630000004</v>
      </c>
      <c r="Y68" s="30">
        <v>0.20631508370000001</v>
      </c>
      <c r="Z68" s="30">
        <v>0.55179401669999995</v>
      </c>
      <c r="AA68" s="30">
        <v>0.62476778369999997</v>
      </c>
      <c r="AB68" s="30">
        <v>0.20009579150000001</v>
      </c>
      <c r="AC68">
        <f t="shared" si="8"/>
        <v>2031</v>
      </c>
      <c r="AD68" s="30">
        <v>0.43795058790000002</v>
      </c>
      <c r="AE68" s="30">
        <v>0.11384342879999999</v>
      </c>
      <c r="AF68">
        <f t="shared" si="19"/>
        <v>7.2973767000000023E-2</v>
      </c>
      <c r="AH68" s="30">
        <v>0.6262047463</v>
      </c>
      <c r="AI68" s="30">
        <v>0.69253127199999998</v>
      </c>
      <c r="AJ68" s="30">
        <v>0.21283289389999999</v>
      </c>
      <c r="AK68">
        <f t="shared" si="9"/>
        <v>2031</v>
      </c>
      <c r="AL68" s="30">
        <v>0.49247054639999999</v>
      </c>
      <c r="AM68" s="30">
        <v>0.1337342</v>
      </c>
      <c r="AN68">
        <f t="shared" si="20"/>
        <v>6.6326525699999972E-2</v>
      </c>
      <c r="AR68">
        <v>114</v>
      </c>
      <c r="AS68" s="30">
        <v>0.79686607210000004</v>
      </c>
      <c r="AT68" s="30">
        <v>0.20313392790000001</v>
      </c>
      <c r="AU68" s="30">
        <v>0.54893704970000001</v>
      </c>
      <c r="AV68" s="30">
        <v>0.62380065620000003</v>
      </c>
      <c r="AW68" s="30">
        <v>0.2067421448</v>
      </c>
      <c r="AX68">
        <f t="shared" si="10"/>
        <v>2031</v>
      </c>
      <c r="AY68" s="30">
        <v>0.43742931060000001</v>
      </c>
      <c r="AZ68" s="30">
        <v>0.1115077391</v>
      </c>
      <c r="BA68">
        <f t="shared" si="21"/>
        <v>7.4863606500000013E-2</v>
      </c>
      <c r="BC68" s="30">
        <v>0.62246874510000005</v>
      </c>
      <c r="BD68" s="30">
        <v>0.68988264369999996</v>
      </c>
      <c r="BE68" s="30">
        <v>0.2187680216</v>
      </c>
      <c r="BF68">
        <f t="shared" si="11"/>
        <v>2031</v>
      </c>
      <c r="BG68" s="30">
        <v>0.49145788810000002</v>
      </c>
      <c r="BH68" s="30">
        <v>0.13101085700000001</v>
      </c>
      <c r="BI68">
        <f t="shared" ref="BI68:BI106" si="22">BD68-BC68</f>
        <v>6.7413898599999911E-2</v>
      </c>
    </row>
    <row r="69" spans="1:61">
      <c r="A69">
        <v>115</v>
      </c>
      <c r="B69" s="30">
        <v>0.79811821920000003</v>
      </c>
      <c r="C69" s="30">
        <v>0.20188178079999999</v>
      </c>
      <c r="D69" s="30">
        <v>0.5448506675</v>
      </c>
      <c r="E69" s="30">
        <v>0.61758232329999996</v>
      </c>
      <c r="F69" s="30">
        <v>0.20255813149999999</v>
      </c>
      <c r="G69">
        <f t="shared" si="6"/>
        <v>2031</v>
      </c>
      <c r="H69" s="30">
        <v>0.43485524450000002</v>
      </c>
      <c r="I69" s="30">
        <v>0.10999542299999999</v>
      </c>
      <c r="J69">
        <f t="shared" si="17"/>
        <v>7.2731655799999961E-2</v>
      </c>
      <c r="L69" s="30">
        <v>0.61858845100000004</v>
      </c>
      <c r="M69" s="30">
        <v>0.68506070779999995</v>
      </c>
      <c r="N69" s="30">
        <v>0.2160740981</v>
      </c>
      <c r="O69">
        <f t="shared" si="7"/>
        <v>2031</v>
      </c>
      <c r="P69" s="30">
        <v>0.48875737029999999</v>
      </c>
      <c r="Q69" s="30">
        <v>0.12983108060000001</v>
      </c>
      <c r="R69">
        <f t="shared" si="18"/>
        <v>6.6472256799999907E-2</v>
      </c>
      <c r="W69">
        <v>115</v>
      </c>
      <c r="X69" s="30">
        <v>0.79504267260000006</v>
      </c>
      <c r="Y69" s="30">
        <v>0.2049573274</v>
      </c>
      <c r="Z69" s="30">
        <v>0.54910646900000004</v>
      </c>
      <c r="AA69" s="30">
        <v>0.62376309819999998</v>
      </c>
      <c r="AB69" s="30">
        <v>0.2002884321</v>
      </c>
      <c r="AC69">
        <f t="shared" si="8"/>
        <v>2031</v>
      </c>
      <c r="AD69" s="30">
        <v>0.43656307459999999</v>
      </c>
      <c r="AE69" s="30">
        <v>0.1125433944</v>
      </c>
      <c r="AF69">
        <f t="shared" si="19"/>
        <v>7.4656629199999935E-2</v>
      </c>
      <c r="AH69" s="30">
        <v>0.62324029430000005</v>
      </c>
      <c r="AI69" s="30">
        <v>0.69112784760000001</v>
      </c>
      <c r="AJ69" s="30">
        <v>0.21286593049999999</v>
      </c>
      <c r="AK69">
        <f t="shared" si="9"/>
        <v>2031</v>
      </c>
      <c r="AL69" s="30">
        <v>0.49085419260000002</v>
      </c>
      <c r="AM69" s="30">
        <v>0.13238610179999999</v>
      </c>
      <c r="AN69">
        <f t="shared" si="20"/>
        <v>6.7887553299999959E-2</v>
      </c>
      <c r="AR69">
        <v>115</v>
      </c>
      <c r="AS69" s="30">
        <v>0.79902236429999995</v>
      </c>
      <c r="AT69" s="30">
        <v>0.20097763569999999</v>
      </c>
      <c r="AU69" s="30">
        <v>0.54447539710000004</v>
      </c>
      <c r="AV69" s="30">
        <v>0.62126878819999998</v>
      </c>
      <c r="AW69" s="30">
        <v>0.2073427763</v>
      </c>
      <c r="AX69">
        <f t="shared" si="10"/>
        <v>2031</v>
      </c>
      <c r="AY69" s="30">
        <v>0.43504801910000002</v>
      </c>
      <c r="AZ69" s="30">
        <v>0.10942737800000001</v>
      </c>
      <c r="BA69">
        <f t="shared" si="21"/>
        <v>7.6793391099999941E-2</v>
      </c>
      <c r="BC69" s="30">
        <v>0.61763235189999999</v>
      </c>
      <c r="BD69" s="30">
        <v>0.68750764959999999</v>
      </c>
      <c r="BE69" s="30">
        <v>0.2201171519</v>
      </c>
      <c r="BF69">
        <f t="shared" si="11"/>
        <v>2031</v>
      </c>
      <c r="BG69" s="30">
        <v>0.48883606540000002</v>
      </c>
      <c r="BH69" s="30">
        <v>0.1287962865</v>
      </c>
      <c r="BI69">
        <f t="shared" si="22"/>
        <v>6.9875297700000005E-2</v>
      </c>
    </row>
    <row r="70" spans="1:61">
      <c r="A70">
        <v>116</v>
      </c>
      <c r="B70" s="30">
        <v>0.79929756910000005</v>
      </c>
      <c r="C70" s="30">
        <v>0.20070243090000001</v>
      </c>
      <c r="D70" s="30">
        <v>0.54059231890000004</v>
      </c>
      <c r="E70" s="30">
        <v>0.61373656659999998</v>
      </c>
      <c r="F70" s="30">
        <v>0.2028871558</v>
      </c>
      <c r="G70">
        <f t="shared" si="6"/>
        <v>2031</v>
      </c>
      <c r="H70" s="30">
        <v>0.43209412629999999</v>
      </c>
      <c r="I70" s="30">
        <v>0.10849819250000001</v>
      </c>
      <c r="J70">
        <f t="shared" si="17"/>
        <v>7.3144247699999942E-2</v>
      </c>
      <c r="L70" s="30">
        <v>0.6147151153</v>
      </c>
      <c r="M70" s="30">
        <v>0.68133478420000004</v>
      </c>
      <c r="N70" s="30">
        <v>0.2156254255</v>
      </c>
      <c r="O70">
        <f t="shared" si="7"/>
        <v>2031</v>
      </c>
      <c r="P70" s="30">
        <v>0.4866696311</v>
      </c>
      <c r="Q70" s="30">
        <v>0.1280454842</v>
      </c>
      <c r="R70">
        <f t="shared" si="18"/>
        <v>6.661966890000004E-2</v>
      </c>
      <c r="W70">
        <v>116</v>
      </c>
      <c r="X70" s="30">
        <v>0.79732581039999995</v>
      </c>
      <c r="Y70" s="30">
        <v>0.2026741896</v>
      </c>
      <c r="Z70" s="30">
        <v>0.54650343280000002</v>
      </c>
      <c r="AA70" s="30">
        <v>0.62148940860000002</v>
      </c>
      <c r="AB70" s="30">
        <v>0.20022923570000001</v>
      </c>
      <c r="AC70">
        <f t="shared" si="8"/>
        <v>2031</v>
      </c>
      <c r="AD70" s="30">
        <v>0.43574129239999998</v>
      </c>
      <c r="AE70" s="30">
        <v>0.1107621404</v>
      </c>
      <c r="AF70">
        <f t="shared" si="19"/>
        <v>7.4985975799999993E-2</v>
      </c>
      <c r="AH70" s="30">
        <v>0.62106636459999998</v>
      </c>
      <c r="AI70" s="30">
        <v>0.6893535221</v>
      </c>
      <c r="AJ70" s="30">
        <v>0.21277633939999999</v>
      </c>
      <c r="AK70">
        <f t="shared" si="9"/>
        <v>2031</v>
      </c>
      <c r="AL70" s="30">
        <v>0.4906814665</v>
      </c>
      <c r="AM70" s="30">
        <v>0.13038489810000001</v>
      </c>
      <c r="AN70">
        <f t="shared" si="20"/>
        <v>6.8287157500000029E-2</v>
      </c>
      <c r="AR70">
        <v>116</v>
      </c>
      <c r="AS70" s="30">
        <v>0.80138722539999996</v>
      </c>
      <c r="AT70" s="30">
        <v>0.19861277460000001</v>
      </c>
      <c r="AU70" s="30">
        <v>0.53972100540000001</v>
      </c>
      <c r="AV70" s="30">
        <v>0.61705385069999996</v>
      </c>
      <c r="AW70" s="30">
        <v>0.20679238459999999</v>
      </c>
      <c r="AX70">
        <f t="shared" si="10"/>
        <v>2031</v>
      </c>
      <c r="AY70" s="30">
        <v>0.43252551900000002</v>
      </c>
      <c r="AZ70" s="30">
        <v>0.1071954864</v>
      </c>
      <c r="BA70">
        <f t="shared" si="21"/>
        <v>7.7332845299999953E-2</v>
      </c>
      <c r="BC70" s="30">
        <v>0.6126177599</v>
      </c>
      <c r="BD70" s="30">
        <v>0.68256367939999996</v>
      </c>
      <c r="BE70" s="30">
        <v>0.21920356939999999</v>
      </c>
      <c r="BF70">
        <f t="shared" si="11"/>
        <v>2031</v>
      </c>
      <c r="BG70" s="30">
        <v>0.48634788359999997</v>
      </c>
      <c r="BH70" s="30">
        <v>0.1262698763</v>
      </c>
      <c r="BI70">
        <f t="shared" si="22"/>
        <v>6.9945919499999953E-2</v>
      </c>
    </row>
    <row r="71" spans="1:61">
      <c r="A71">
        <v>117</v>
      </c>
      <c r="B71" s="30">
        <v>0.80037745220000001</v>
      </c>
      <c r="C71" s="30">
        <v>0.19962254779999999</v>
      </c>
      <c r="D71" s="30">
        <v>0.53560354939999999</v>
      </c>
      <c r="E71" s="30">
        <v>0.60954478050000005</v>
      </c>
      <c r="F71" s="30">
        <v>0.20219841999999999</v>
      </c>
      <c r="G71">
        <f t="shared" si="6"/>
        <v>2032</v>
      </c>
      <c r="H71" s="30">
        <v>0.42868500430000001</v>
      </c>
      <c r="I71" s="30">
        <v>0.1069185451</v>
      </c>
      <c r="J71">
        <f t="shared" si="17"/>
        <v>7.394123110000006E-2</v>
      </c>
      <c r="L71" s="30">
        <v>0.60863171299999996</v>
      </c>
      <c r="M71" s="30">
        <v>0.67576542279999996</v>
      </c>
      <c r="N71" s="30">
        <v>0.21444000420000001</v>
      </c>
      <c r="O71">
        <f t="shared" si="7"/>
        <v>2032</v>
      </c>
      <c r="P71" s="30">
        <v>0.48242854489999998</v>
      </c>
      <c r="Q71" s="30">
        <v>0.12620316810000001</v>
      </c>
      <c r="R71">
        <f t="shared" si="18"/>
        <v>6.7133709799999997E-2</v>
      </c>
      <c r="W71">
        <v>117</v>
      </c>
      <c r="X71" s="30">
        <v>0.79927887769999995</v>
      </c>
      <c r="Y71" s="30">
        <v>0.2007211223</v>
      </c>
      <c r="Z71" s="30">
        <v>0.54021909889999997</v>
      </c>
      <c r="AA71" s="30">
        <v>0.61600782450000002</v>
      </c>
      <c r="AB71" s="30">
        <v>0.1998279442</v>
      </c>
      <c r="AC71">
        <f t="shared" si="8"/>
        <v>2032</v>
      </c>
      <c r="AD71" s="30">
        <v>0.43178571510000002</v>
      </c>
      <c r="AE71" s="30">
        <v>0.1084333838</v>
      </c>
      <c r="AF71">
        <f t="shared" si="19"/>
        <v>7.5788725600000051E-2</v>
      </c>
      <c r="AH71" s="30">
        <v>0.61353148810000002</v>
      </c>
      <c r="AI71" s="30">
        <v>0.68267430350000002</v>
      </c>
      <c r="AJ71" s="30">
        <v>0.21221232479999999</v>
      </c>
      <c r="AK71">
        <f t="shared" si="9"/>
        <v>2032</v>
      </c>
      <c r="AL71" s="30">
        <v>0.48590382650000002</v>
      </c>
      <c r="AM71" s="30">
        <v>0.1276276616</v>
      </c>
      <c r="AN71">
        <f t="shared" si="20"/>
        <v>6.9142815400000002E-2</v>
      </c>
      <c r="AR71">
        <v>117</v>
      </c>
      <c r="AS71" s="30">
        <v>0.80379594369999996</v>
      </c>
      <c r="AT71" s="30">
        <v>0.19620405630000001</v>
      </c>
      <c r="AU71" s="30">
        <v>0.53409752070000005</v>
      </c>
      <c r="AV71" s="30">
        <v>0.61119630449999995</v>
      </c>
      <c r="AW71" s="30">
        <v>0.20566911830000001</v>
      </c>
      <c r="AX71">
        <f t="shared" si="10"/>
        <v>2032</v>
      </c>
      <c r="AY71" s="30">
        <v>0.4293054207</v>
      </c>
      <c r="AZ71" s="30">
        <v>0.1047921</v>
      </c>
      <c r="BA71">
        <f t="shared" si="21"/>
        <v>7.7098783799999904E-2</v>
      </c>
      <c r="BC71" s="30">
        <v>0.6058133832</v>
      </c>
      <c r="BD71" s="30">
        <v>0.67566533309999999</v>
      </c>
      <c r="BE71" s="30">
        <v>0.21776711879999999</v>
      </c>
      <c r="BF71">
        <f t="shared" si="11"/>
        <v>2032</v>
      </c>
      <c r="BG71" s="30">
        <v>0.4823915553</v>
      </c>
      <c r="BH71" s="30">
        <v>0.1234218279</v>
      </c>
      <c r="BI71">
        <f t="shared" si="22"/>
        <v>6.9851949899999988E-2</v>
      </c>
    </row>
    <row r="72" spans="1:61">
      <c r="A72">
        <v>118</v>
      </c>
      <c r="B72" s="30">
        <v>0.8007960851</v>
      </c>
      <c r="C72" s="30">
        <v>0.1992039149</v>
      </c>
      <c r="D72" s="30">
        <v>0.53042220269999996</v>
      </c>
      <c r="E72" s="30">
        <v>0.60432719859999995</v>
      </c>
      <c r="F72" s="30">
        <v>0.20290436270000001</v>
      </c>
      <c r="G72">
        <f t="shared" ref="G72:G106" si="23">G68+1</f>
        <v>2032</v>
      </c>
      <c r="H72" s="30">
        <v>0.42476002340000002</v>
      </c>
      <c r="I72" s="30">
        <v>0.10566217930000001</v>
      </c>
      <c r="J72">
        <f t="shared" si="17"/>
        <v>7.3904995899999992E-2</v>
      </c>
      <c r="L72" s="30">
        <v>0.60231722590000003</v>
      </c>
      <c r="M72" s="30">
        <v>0.67051743470000003</v>
      </c>
      <c r="N72" s="30">
        <v>0.21646140799999999</v>
      </c>
      <c r="O72">
        <f t="shared" ref="O72:O106" si="24">O68+1</f>
        <v>2032</v>
      </c>
      <c r="P72" s="30">
        <v>0.4776089396</v>
      </c>
      <c r="Q72" s="30">
        <v>0.1247082863</v>
      </c>
      <c r="R72">
        <f t="shared" si="18"/>
        <v>6.8200208799999995E-2</v>
      </c>
      <c r="W72">
        <v>118</v>
      </c>
      <c r="X72" s="30">
        <v>0.80074454809999995</v>
      </c>
      <c r="Y72" s="30">
        <v>0.19925545189999999</v>
      </c>
      <c r="Z72" s="30">
        <v>0.53540201730000003</v>
      </c>
      <c r="AA72" s="30">
        <v>0.61217989740000001</v>
      </c>
      <c r="AB72" s="30">
        <v>0.2014928366</v>
      </c>
      <c r="AC72">
        <f t="shared" ref="AC72:AC106" si="25">AC68+1</f>
        <v>2032</v>
      </c>
      <c r="AD72" s="30">
        <v>0.4287202464</v>
      </c>
      <c r="AE72" s="30">
        <v>0.1066817709</v>
      </c>
      <c r="AF72">
        <f t="shared" si="19"/>
        <v>7.6777880099999973E-2</v>
      </c>
      <c r="AH72" s="30">
        <v>0.60653429290000005</v>
      </c>
      <c r="AI72" s="30">
        <v>0.67758370550000002</v>
      </c>
      <c r="AJ72" s="30">
        <v>0.21449141369999999</v>
      </c>
      <c r="AK72">
        <f t="shared" ref="AK72:AK106" si="26">AK68+1</f>
        <v>2032</v>
      </c>
      <c r="AL72" s="30">
        <v>0.48104689969999997</v>
      </c>
      <c r="AM72" s="30">
        <v>0.12548739319999999</v>
      </c>
      <c r="AN72">
        <f t="shared" si="20"/>
        <v>7.1049412599999973E-2</v>
      </c>
      <c r="AR72">
        <v>118</v>
      </c>
      <c r="AS72" s="30">
        <v>0.80503888950000002</v>
      </c>
      <c r="AT72" s="30">
        <v>0.19496111050000001</v>
      </c>
      <c r="AU72" s="30">
        <v>0.52924840809999996</v>
      </c>
      <c r="AV72" s="30">
        <v>0.60748218539999999</v>
      </c>
      <c r="AW72" s="30">
        <v>0.20512909560000001</v>
      </c>
      <c r="AX72">
        <f t="shared" ref="AX72:AX106" si="27">AX68+1</f>
        <v>2032</v>
      </c>
      <c r="AY72" s="30">
        <v>0.42606555080000003</v>
      </c>
      <c r="AZ72" s="30">
        <v>0.10318285739999999</v>
      </c>
      <c r="BA72">
        <f t="shared" si="21"/>
        <v>7.8233777300000029E-2</v>
      </c>
      <c r="BC72" s="30">
        <v>0.59827579040000001</v>
      </c>
      <c r="BD72" s="30">
        <v>0.66965355680000005</v>
      </c>
      <c r="BE72" s="30">
        <v>0.21765571349999999</v>
      </c>
      <c r="BF72">
        <f t="shared" ref="BF72:BF106" si="28">BF68+1</f>
        <v>2032</v>
      </c>
      <c r="BG72" s="30">
        <v>0.47684761840000001</v>
      </c>
      <c r="BH72" s="30">
        <v>0.121428172</v>
      </c>
      <c r="BI72">
        <f t="shared" si="22"/>
        <v>7.1377766400000042E-2</v>
      </c>
    </row>
    <row r="73" spans="1:61">
      <c r="A73">
        <v>119</v>
      </c>
      <c r="B73" s="30">
        <v>0.80217630660000006</v>
      </c>
      <c r="C73" s="30">
        <v>0.1978236934</v>
      </c>
      <c r="D73" s="30">
        <v>0.52389938759999999</v>
      </c>
      <c r="E73" s="30">
        <v>0.59886023639999997</v>
      </c>
      <c r="F73" s="30">
        <v>0.20362919639999999</v>
      </c>
      <c r="G73">
        <f t="shared" si="23"/>
        <v>2032</v>
      </c>
      <c r="H73" s="30">
        <v>0.42025967580000001</v>
      </c>
      <c r="I73" s="30">
        <v>0.10363971180000001</v>
      </c>
      <c r="J73">
        <f t="shared" si="17"/>
        <v>7.496084879999998E-2</v>
      </c>
      <c r="L73" s="30">
        <v>0.59604857600000005</v>
      </c>
      <c r="M73" s="30">
        <v>0.66550531759999998</v>
      </c>
      <c r="N73" s="30">
        <v>0.2177719692</v>
      </c>
      <c r="O73">
        <f t="shared" si="24"/>
        <v>2032</v>
      </c>
      <c r="P73" s="30">
        <v>0.47349375710000002</v>
      </c>
      <c r="Q73" s="30">
        <v>0.1225548189</v>
      </c>
      <c r="R73">
        <f t="shared" si="18"/>
        <v>6.9456741599999927E-2</v>
      </c>
      <c r="W73">
        <v>119</v>
      </c>
      <c r="X73" s="30">
        <v>0.80217153750000003</v>
      </c>
      <c r="Y73" s="30">
        <v>0.1978284625</v>
      </c>
      <c r="Z73" s="30">
        <v>0.5287354756</v>
      </c>
      <c r="AA73" s="30">
        <v>0.60591453640000004</v>
      </c>
      <c r="AB73" s="30">
        <v>0.20102652460000001</v>
      </c>
      <c r="AC73">
        <f t="shared" si="25"/>
        <v>2032</v>
      </c>
      <c r="AD73" s="30">
        <v>0.42413654940000001</v>
      </c>
      <c r="AE73" s="30">
        <v>0.1045989262</v>
      </c>
      <c r="AF73">
        <f t="shared" si="19"/>
        <v>7.7179060800000032E-2</v>
      </c>
      <c r="AH73" s="30">
        <v>0.59998871740000004</v>
      </c>
      <c r="AI73" s="30">
        <v>0.67208563089999995</v>
      </c>
      <c r="AJ73" s="30">
        <v>0.21461581369999999</v>
      </c>
      <c r="AK73">
        <f t="shared" si="26"/>
        <v>2032</v>
      </c>
      <c r="AL73" s="30">
        <v>0.47674941459999998</v>
      </c>
      <c r="AM73" s="30">
        <v>0.12323930280000001</v>
      </c>
      <c r="AN73">
        <f t="shared" si="20"/>
        <v>7.2096913499999915E-2</v>
      </c>
      <c r="AR73">
        <v>119</v>
      </c>
      <c r="AS73" s="30">
        <v>0.80567551039999996</v>
      </c>
      <c r="AT73" s="30">
        <v>0.19432448960000001</v>
      </c>
      <c r="AU73" s="30">
        <v>0.52284434499999999</v>
      </c>
      <c r="AV73" s="30">
        <v>0.60240504260000005</v>
      </c>
      <c r="AW73" s="30">
        <v>0.20515736700000001</v>
      </c>
      <c r="AX73">
        <f t="shared" si="27"/>
        <v>2032</v>
      </c>
      <c r="AY73" s="30">
        <v>0.42124288450000003</v>
      </c>
      <c r="AZ73" s="30">
        <v>0.1016014605</v>
      </c>
      <c r="BA73">
        <f t="shared" si="21"/>
        <v>7.9560697600000063E-2</v>
      </c>
      <c r="BC73" s="30">
        <v>0.59164815680000005</v>
      </c>
      <c r="BD73" s="30">
        <v>0.6637215394</v>
      </c>
      <c r="BE73" s="30">
        <v>0.2173049856</v>
      </c>
      <c r="BF73">
        <f t="shared" si="28"/>
        <v>2032</v>
      </c>
      <c r="BG73" s="30">
        <v>0.47185360100000001</v>
      </c>
      <c r="BH73" s="30">
        <v>0.1197945557</v>
      </c>
      <c r="BI73">
        <f t="shared" si="22"/>
        <v>7.2073382599999958E-2</v>
      </c>
    </row>
    <row r="74" spans="1:61">
      <c r="A74">
        <v>120</v>
      </c>
      <c r="B74" s="30">
        <v>0.80450684750000001</v>
      </c>
      <c r="C74" s="30">
        <v>0.19549315249999999</v>
      </c>
      <c r="D74" s="30">
        <v>0.51923490269999995</v>
      </c>
      <c r="E74" s="30">
        <v>0.5961037965</v>
      </c>
      <c r="F74" s="30">
        <v>0.20525058190000001</v>
      </c>
      <c r="G74">
        <f t="shared" si="23"/>
        <v>2032</v>
      </c>
      <c r="H74" s="30">
        <v>0.41772803469999997</v>
      </c>
      <c r="I74" s="30">
        <v>0.101506868</v>
      </c>
      <c r="J74">
        <f t="shared" si="17"/>
        <v>7.686889380000006E-2</v>
      </c>
      <c r="L74" s="30">
        <v>0.59089276420000003</v>
      </c>
      <c r="M74" s="30">
        <v>0.66136632139999996</v>
      </c>
      <c r="N74" s="30">
        <v>0.21845032750000001</v>
      </c>
      <c r="O74">
        <f t="shared" si="24"/>
        <v>2032</v>
      </c>
      <c r="P74" s="30">
        <v>0.4706364898</v>
      </c>
      <c r="Q74" s="30">
        <v>0.12025627429999999</v>
      </c>
      <c r="R74">
        <f t="shared" si="18"/>
        <v>7.0473557199999926E-2</v>
      </c>
      <c r="W74">
        <v>120</v>
      </c>
      <c r="X74" s="30">
        <v>0.80409265990000001</v>
      </c>
      <c r="Y74" s="30">
        <v>0.19590734009999999</v>
      </c>
      <c r="Z74" s="30">
        <v>0.52248400340000001</v>
      </c>
      <c r="AA74" s="30">
        <v>0.60172152280000002</v>
      </c>
      <c r="AB74" s="30">
        <v>0.20238510330000001</v>
      </c>
      <c r="AC74">
        <f t="shared" si="25"/>
        <v>2032</v>
      </c>
      <c r="AD74" s="30">
        <v>0.42012555200000001</v>
      </c>
      <c r="AE74" s="30">
        <v>0.1023584513</v>
      </c>
      <c r="AF74">
        <f t="shared" si="19"/>
        <v>7.9237519400000012E-2</v>
      </c>
      <c r="AH74" s="30">
        <v>0.59305715739999998</v>
      </c>
      <c r="AI74" s="30">
        <v>0.66629745129999995</v>
      </c>
      <c r="AJ74" s="30">
        <v>0.21543414089999999</v>
      </c>
      <c r="AK74">
        <f t="shared" si="26"/>
        <v>2032</v>
      </c>
      <c r="AL74" s="30">
        <v>0.47222181219999998</v>
      </c>
      <c r="AM74" s="30">
        <v>0.1208353452</v>
      </c>
      <c r="AN74">
        <f t="shared" si="20"/>
        <v>7.3240293899999975E-2</v>
      </c>
      <c r="AR74">
        <v>120</v>
      </c>
      <c r="AS74" s="30">
        <v>0.8077308299</v>
      </c>
      <c r="AT74" s="30">
        <v>0.1922691701</v>
      </c>
      <c r="AU74" s="30">
        <v>0.5181700695</v>
      </c>
      <c r="AV74" s="30">
        <v>0.59964406569999995</v>
      </c>
      <c r="AW74" s="30">
        <v>0.2069588805</v>
      </c>
      <c r="AX74">
        <f t="shared" si="27"/>
        <v>2032</v>
      </c>
      <c r="AY74" s="30">
        <v>0.41854194030000003</v>
      </c>
      <c r="AZ74" s="30">
        <v>9.9628129199999998E-2</v>
      </c>
      <c r="BA74">
        <f t="shared" si="21"/>
        <v>8.1473996199999954E-2</v>
      </c>
      <c r="BC74" s="30">
        <v>0.58590548220000005</v>
      </c>
      <c r="BD74" s="30">
        <v>0.66003315529999995</v>
      </c>
      <c r="BE74" s="30">
        <v>0.21940561759999999</v>
      </c>
      <c r="BF74">
        <f t="shared" si="28"/>
        <v>2032</v>
      </c>
      <c r="BG74" s="30">
        <v>0.46830462020000002</v>
      </c>
      <c r="BH74" s="30">
        <v>0.11760086209999999</v>
      </c>
      <c r="BI74">
        <f t="shared" si="22"/>
        <v>7.4127673099999902E-2</v>
      </c>
    </row>
    <row r="75" spans="1:61">
      <c r="A75">
        <v>121</v>
      </c>
      <c r="B75" s="30">
        <v>0.80635424430000002</v>
      </c>
      <c r="C75" s="30">
        <v>0.19364575570000001</v>
      </c>
      <c r="D75" s="30">
        <v>0.51622185700000001</v>
      </c>
      <c r="E75" s="30">
        <v>0.59344927089999999</v>
      </c>
      <c r="F75" s="30">
        <v>0.20459217660000001</v>
      </c>
      <c r="G75">
        <f t="shared" si="23"/>
        <v>2033</v>
      </c>
      <c r="H75" s="30">
        <v>0.41625768540000002</v>
      </c>
      <c r="I75" s="30">
        <v>9.9964171599999999E-2</v>
      </c>
      <c r="J75">
        <f t="shared" si="17"/>
        <v>7.7227413899999986E-2</v>
      </c>
      <c r="L75" s="30">
        <v>0.58834197600000004</v>
      </c>
      <c r="M75" s="30">
        <v>0.66008568440000004</v>
      </c>
      <c r="N75" s="30">
        <v>0.21823249619999999</v>
      </c>
      <c r="O75">
        <f t="shared" si="24"/>
        <v>2033</v>
      </c>
      <c r="P75" s="30">
        <v>0.46992866049999998</v>
      </c>
      <c r="Q75" s="30">
        <v>0.1184133155</v>
      </c>
      <c r="R75">
        <f t="shared" si="18"/>
        <v>7.1743708399999995E-2</v>
      </c>
      <c r="W75">
        <v>121</v>
      </c>
      <c r="X75" s="30">
        <v>0.80677963249999995</v>
      </c>
      <c r="Y75" s="30">
        <v>0.19322036749999999</v>
      </c>
      <c r="Z75" s="30">
        <v>0.51691561129999997</v>
      </c>
      <c r="AA75" s="30">
        <v>0.59753580220000002</v>
      </c>
      <c r="AB75" s="30">
        <v>0.20307914899999999</v>
      </c>
      <c r="AC75">
        <f t="shared" si="25"/>
        <v>2033</v>
      </c>
      <c r="AD75" s="30">
        <v>0.41703698690000002</v>
      </c>
      <c r="AE75" s="30">
        <v>9.9878624400000005E-2</v>
      </c>
      <c r="AF75">
        <f t="shared" si="19"/>
        <v>8.0620190900000055E-2</v>
      </c>
      <c r="AH75" s="30">
        <v>0.58734989370000001</v>
      </c>
      <c r="AI75" s="30">
        <v>0.66292271869999997</v>
      </c>
      <c r="AJ75" s="30">
        <v>0.2171343389</v>
      </c>
      <c r="AK75">
        <f t="shared" si="26"/>
        <v>2033</v>
      </c>
      <c r="AL75" s="30">
        <v>0.46941214539999998</v>
      </c>
      <c r="AM75" s="30">
        <v>0.11793774830000001</v>
      </c>
      <c r="AN75">
        <f t="shared" si="20"/>
        <v>7.5572824999999955E-2</v>
      </c>
      <c r="AR75">
        <v>121</v>
      </c>
      <c r="AS75" s="30">
        <v>0.81081015180000005</v>
      </c>
      <c r="AT75" s="30">
        <v>0.18918984820000001</v>
      </c>
      <c r="AU75" s="30">
        <v>0.5160534672</v>
      </c>
      <c r="AV75" s="30">
        <v>0.59912730879999998</v>
      </c>
      <c r="AW75" s="30">
        <v>0.20821430669999999</v>
      </c>
      <c r="AX75">
        <f t="shared" si="27"/>
        <v>2033</v>
      </c>
      <c r="AY75" s="30">
        <v>0.41842139010000001</v>
      </c>
      <c r="AZ75" s="30">
        <v>9.7632077100000006E-2</v>
      </c>
      <c r="BA75">
        <f t="shared" si="21"/>
        <v>8.3073841599999976E-2</v>
      </c>
      <c r="BC75" s="30">
        <v>0.58343279469999998</v>
      </c>
      <c r="BD75" s="30">
        <v>0.65982835179999999</v>
      </c>
      <c r="BE75" s="30">
        <v>0.22132524610000001</v>
      </c>
      <c r="BF75">
        <f t="shared" si="28"/>
        <v>2033</v>
      </c>
      <c r="BG75" s="30">
        <v>0.46799862269999998</v>
      </c>
      <c r="BH75" s="30">
        <v>0.115434172</v>
      </c>
      <c r="BI75">
        <f t="shared" si="22"/>
        <v>7.6395557100000011E-2</v>
      </c>
    </row>
    <row r="76" spans="1:61">
      <c r="A76">
        <v>122</v>
      </c>
      <c r="B76" s="30">
        <v>0.80680585270000005</v>
      </c>
      <c r="C76" s="30">
        <v>0.19319414730000001</v>
      </c>
      <c r="D76" s="30">
        <v>0.51167381320000005</v>
      </c>
      <c r="E76" s="30">
        <v>0.59073827850000005</v>
      </c>
      <c r="F76" s="30">
        <v>0.20498813660000001</v>
      </c>
      <c r="G76">
        <f t="shared" si="23"/>
        <v>2033</v>
      </c>
      <c r="H76" s="30">
        <v>0.41282142710000003</v>
      </c>
      <c r="I76" s="30">
        <v>9.8852386E-2</v>
      </c>
      <c r="J76">
        <f t="shared" si="17"/>
        <v>7.9064465299999998E-2</v>
      </c>
      <c r="L76" s="30">
        <v>0.58219259300000004</v>
      </c>
      <c r="M76" s="30">
        <v>0.65591456189999997</v>
      </c>
      <c r="N76" s="30">
        <v>0.21827956809999999</v>
      </c>
      <c r="O76">
        <f t="shared" si="24"/>
        <v>2033</v>
      </c>
      <c r="P76" s="30">
        <v>0.46529154919999999</v>
      </c>
      <c r="Q76" s="30">
        <v>0.11690104380000001</v>
      </c>
      <c r="R76">
        <f t="shared" si="18"/>
        <v>7.3721968899999935E-2</v>
      </c>
      <c r="W76">
        <v>122</v>
      </c>
      <c r="X76" s="30">
        <v>0.80594836179999996</v>
      </c>
      <c r="Y76" s="30">
        <v>0.19405163819999999</v>
      </c>
      <c r="Z76" s="30">
        <v>0.51085417170000003</v>
      </c>
      <c r="AA76" s="30">
        <v>0.5929424432</v>
      </c>
      <c r="AB76" s="30">
        <v>0.20442113880000001</v>
      </c>
      <c r="AC76">
        <f t="shared" si="25"/>
        <v>2033</v>
      </c>
      <c r="AD76" s="30">
        <v>0.4117220828</v>
      </c>
      <c r="AE76" s="30">
        <v>9.9132088899999998E-2</v>
      </c>
      <c r="AF76">
        <f t="shared" si="19"/>
        <v>8.2088271499999976E-2</v>
      </c>
      <c r="AH76" s="30">
        <v>0.58106823529999996</v>
      </c>
      <c r="AI76" s="30">
        <v>0.65794098249999999</v>
      </c>
      <c r="AJ76" s="30">
        <v>0.21844445970000001</v>
      </c>
      <c r="AK76">
        <f t="shared" si="26"/>
        <v>2033</v>
      </c>
      <c r="AL76" s="30">
        <v>0.46423256200000002</v>
      </c>
      <c r="AM76" s="30">
        <v>0.1168356733</v>
      </c>
      <c r="AN76">
        <f t="shared" si="20"/>
        <v>7.6872747200000036E-2</v>
      </c>
      <c r="AR76">
        <v>122</v>
      </c>
      <c r="AS76" s="30">
        <v>0.81222900710000001</v>
      </c>
      <c r="AT76" s="30">
        <v>0.18777099289999999</v>
      </c>
      <c r="AU76" s="30">
        <v>0.510817784</v>
      </c>
      <c r="AV76" s="30">
        <v>0.59510341099999997</v>
      </c>
      <c r="AW76" s="30">
        <v>0.2083985086</v>
      </c>
      <c r="AX76">
        <f t="shared" si="27"/>
        <v>2033</v>
      </c>
      <c r="AY76" s="30">
        <v>0.41490102150000002</v>
      </c>
      <c r="AZ76" s="30">
        <v>9.5916762500000002E-2</v>
      </c>
      <c r="BA76">
        <f t="shared" si="21"/>
        <v>8.4285626999999974E-2</v>
      </c>
      <c r="BC76" s="30">
        <v>0.57752049019999996</v>
      </c>
      <c r="BD76" s="30">
        <v>0.6551369775</v>
      </c>
      <c r="BE76" s="30">
        <v>0.22130230470000001</v>
      </c>
      <c r="BF76">
        <f t="shared" si="28"/>
        <v>2033</v>
      </c>
      <c r="BG76" s="30">
        <v>0.46427153879999999</v>
      </c>
      <c r="BH76" s="30">
        <v>0.11324895140000001</v>
      </c>
      <c r="BI76">
        <f t="shared" si="22"/>
        <v>7.7616487300000037E-2</v>
      </c>
    </row>
    <row r="77" spans="1:61">
      <c r="A77">
        <v>123</v>
      </c>
      <c r="B77" s="30">
        <v>0.80683716650000004</v>
      </c>
      <c r="C77" s="30">
        <v>0.19316283349999999</v>
      </c>
      <c r="D77" s="30">
        <v>0.50406948519999994</v>
      </c>
      <c r="E77" s="30">
        <v>0.58488304049999995</v>
      </c>
      <c r="F77" s="30">
        <v>0.20522510390000001</v>
      </c>
      <c r="G77">
        <f t="shared" si="23"/>
        <v>2033</v>
      </c>
      <c r="H77" s="30">
        <v>0.4067019952</v>
      </c>
      <c r="I77" s="30">
        <v>9.7367490000000001E-2</v>
      </c>
      <c r="J77">
        <f t="shared" si="17"/>
        <v>8.0813555300000006E-2</v>
      </c>
      <c r="L77" s="30">
        <v>0.57447470190000005</v>
      </c>
      <c r="M77" s="30">
        <v>0.64872442640000005</v>
      </c>
      <c r="N77" s="30">
        <v>0.21699543460000001</v>
      </c>
      <c r="O77">
        <f t="shared" si="24"/>
        <v>2033</v>
      </c>
      <c r="P77" s="30">
        <v>0.45909544930000001</v>
      </c>
      <c r="Q77" s="30">
        <v>0.1153792526</v>
      </c>
      <c r="R77">
        <f t="shared" si="18"/>
        <v>7.4249724500000003E-2</v>
      </c>
      <c r="W77">
        <v>123</v>
      </c>
      <c r="X77" s="30">
        <v>0.80685237539999999</v>
      </c>
      <c r="Y77" s="30">
        <v>0.19314762460000001</v>
      </c>
      <c r="Z77" s="30">
        <v>0.50365182620000004</v>
      </c>
      <c r="AA77" s="30">
        <v>0.58676307230000002</v>
      </c>
      <c r="AB77" s="30">
        <v>0.2034365648</v>
      </c>
      <c r="AC77">
        <f t="shared" si="25"/>
        <v>2033</v>
      </c>
      <c r="AD77" s="30">
        <v>0.40637267240000002</v>
      </c>
      <c r="AE77" s="30">
        <v>9.7279153800000004E-2</v>
      </c>
      <c r="AF77">
        <f t="shared" si="19"/>
        <v>8.311124609999998E-2</v>
      </c>
      <c r="AH77" s="30">
        <v>0.57361752200000005</v>
      </c>
      <c r="AI77" s="30">
        <v>0.65188207659999997</v>
      </c>
      <c r="AJ77" s="30">
        <v>0.2174135696</v>
      </c>
      <c r="AK77">
        <f t="shared" si="26"/>
        <v>2033</v>
      </c>
      <c r="AL77" s="30">
        <v>0.4587541812</v>
      </c>
      <c r="AM77" s="30">
        <v>0.11486334080000001</v>
      </c>
      <c r="AN77">
        <f t="shared" si="20"/>
        <v>7.8264554599999925E-2</v>
      </c>
      <c r="AR77">
        <v>123</v>
      </c>
      <c r="AS77" s="30">
        <v>0.8148133501</v>
      </c>
      <c r="AT77" s="30">
        <v>0.1851866499</v>
      </c>
      <c r="AU77" s="30">
        <v>0.50532434800000003</v>
      </c>
      <c r="AV77" s="30">
        <v>0.5899611012</v>
      </c>
      <c r="AW77" s="30">
        <v>0.20849679669999999</v>
      </c>
      <c r="AX77">
        <f t="shared" si="27"/>
        <v>2033</v>
      </c>
      <c r="AY77" s="30">
        <v>0.41174502489999998</v>
      </c>
      <c r="AZ77" s="30">
        <v>9.35793231E-2</v>
      </c>
      <c r="BA77">
        <f t="shared" si="21"/>
        <v>8.463675319999997E-2</v>
      </c>
      <c r="BC77" s="30">
        <v>0.57217893330000003</v>
      </c>
      <c r="BD77" s="30">
        <v>0.65037907409999995</v>
      </c>
      <c r="BE77" s="30">
        <v>0.22129575260000001</v>
      </c>
      <c r="BF77">
        <f t="shared" si="28"/>
        <v>2033</v>
      </c>
      <c r="BG77" s="30">
        <v>0.46154146660000001</v>
      </c>
      <c r="BH77" s="30">
        <v>0.11063746670000001</v>
      </c>
      <c r="BI77">
        <f t="shared" si="22"/>
        <v>7.8200140799999929E-2</v>
      </c>
    </row>
    <row r="78" spans="1:61">
      <c r="A78">
        <v>124</v>
      </c>
      <c r="B78" s="30">
        <v>0.80827063710000002</v>
      </c>
      <c r="C78" s="30">
        <v>0.19172936290000001</v>
      </c>
      <c r="D78" s="30">
        <v>0.50103265129999996</v>
      </c>
      <c r="E78" s="30">
        <v>0.58332572569999996</v>
      </c>
      <c r="F78" s="30">
        <v>0.20567755900000001</v>
      </c>
      <c r="G78">
        <f t="shared" si="23"/>
        <v>2033</v>
      </c>
      <c r="H78" s="30">
        <v>0.40496998029999998</v>
      </c>
      <c r="I78" s="30">
        <v>9.6062671000000002E-2</v>
      </c>
      <c r="J78">
        <f t="shared" si="17"/>
        <v>8.2293074399999999E-2</v>
      </c>
      <c r="L78" s="30">
        <v>0.56946458899999997</v>
      </c>
      <c r="M78" s="30">
        <v>0.64401854410000003</v>
      </c>
      <c r="N78" s="30">
        <v>0.21594332090000001</v>
      </c>
      <c r="O78">
        <f t="shared" si="24"/>
        <v>2033</v>
      </c>
      <c r="P78" s="30">
        <v>0.45586272329999999</v>
      </c>
      <c r="Q78" s="30">
        <v>0.1136018657</v>
      </c>
      <c r="R78">
        <f t="shared" si="18"/>
        <v>7.4553955100000069E-2</v>
      </c>
      <c r="W78">
        <v>124</v>
      </c>
      <c r="X78" s="30">
        <v>0.80992797589999999</v>
      </c>
      <c r="Y78" s="30">
        <v>0.19007202409999999</v>
      </c>
      <c r="Z78" s="30">
        <v>0.50112762099999997</v>
      </c>
      <c r="AA78" s="30">
        <v>0.58610206090000005</v>
      </c>
      <c r="AB78" s="30">
        <v>0.2040782881</v>
      </c>
      <c r="AC78">
        <f t="shared" si="25"/>
        <v>2033</v>
      </c>
      <c r="AD78" s="30">
        <v>0.40587727979999999</v>
      </c>
      <c r="AE78" s="30">
        <v>9.5250341299999999E-2</v>
      </c>
      <c r="AF78">
        <f t="shared" si="19"/>
        <v>8.4974439900000087E-2</v>
      </c>
      <c r="AH78" s="30">
        <v>0.56777882629999998</v>
      </c>
      <c r="AI78" s="30">
        <v>0.64776793249999998</v>
      </c>
      <c r="AJ78" s="30">
        <v>0.21748591240000001</v>
      </c>
      <c r="AK78">
        <f t="shared" si="26"/>
        <v>2033</v>
      </c>
      <c r="AL78" s="30">
        <v>0.45546173029999998</v>
      </c>
      <c r="AM78" s="30">
        <v>0.11231709600000001</v>
      </c>
      <c r="AN78">
        <f t="shared" si="20"/>
        <v>7.9989106199999993E-2</v>
      </c>
      <c r="AR78">
        <v>124</v>
      </c>
      <c r="AS78" s="30">
        <v>0.81774650469999999</v>
      </c>
      <c r="AT78" s="30">
        <v>0.18225349530000001</v>
      </c>
      <c r="AU78" s="30">
        <v>0.50148649830000003</v>
      </c>
      <c r="AV78" s="30">
        <v>0.58784256879999996</v>
      </c>
      <c r="AW78" s="30">
        <v>0.21063430759999999</v>
      </c>
      <c r="AX78">
        <f t="shared" si="27"/>
        <v>2033</v>
      </c>
      <c r="AY78" s="30">
        <v>0.4100888311</v>
      </c>
      <c r="AZ78" s="30">
        <v>9.1397667200000005E-2</v>
      </c>
      <c r="BA78">
        <f t="shared" si="21"/>
        <v>8.6356070499999937E-2</v>
      </c>
      <c r="BC78" s="30">
        <v>0.56588630799999995</v>
      </c>
      <c r="BD78" s="30">
        <v>0.64531866329999998</v>
      </c>
      <c r="BE78" s="30">
        <v>0.22291011790000001</v>
      </c>
      <c r="BF78">
        <f t="shared" si="28"/>
        <v>2033</v>
      </c>
      <c r="BG78" s="30">
        <v>0.45791009700000002</v>
      </c>
      <c r="BH78" s="30">
        <v>0.107976211</v>
      </c>
      <c r="BI78">
        <f t="shared" si="22"/>
        <v>7.9432355300000035E-2</v>
      </c>
    </row>
    <row r="79" spans="1:61">
      <c r="A79">
        <v>125</v>
      </c>
      <c r="B79" s="30">
        <v>0.81000051149999996</v>
      </c>
      <c r="C79" s="30">
        <v>0.18999948850000001</v>
      </c>
      <c r="D79" s="30">
        <v>0.49294870400000002</v>
      </c>
      <c r="E79" s="30">
        <v>0.57680120909999999</v>
      </c>
      <c r="F79" s="30">
        <v>0.2057727758</v>
      </c>
      <c r="G79">
        <f t="shared" si="23"/>
        <v>2034</v>
      </c>
      <c r="H79" s="30">
        <v>0.39928870239999997</v>
      </c>
      <c r="I79" s="30">
        <v>9.3660001600000001E-2</v>
      </c>
      <c r="J79">
        <f t="shared" si="17"/>
        <v>8.3852505099999974E-2</v>
      </c>
      <c r="L79" s="30">
        <v>0.5629578556</v>
      </c>
      <c r="M79" s="30">
        <v>0.6396895856</v>
      </c>
      <c r="N79" s="30">
        <v>0.21737563539999999</v>
      </c>
      <c r="O79">
        <f t="shared" si="24"/>
        <v>2034</v>
      </c>
      <c r="P79" s="30">
        <v>0.45190349950000003</v>
      </c>
      <c r="Q79" s="30">
        <v>0.1110543561</v>
      </c>
      <c r="R79">
        <f t="shared" si="18"/>
        <v>7.6731729999999998E-2</v>
      </c>
      <c r="W79">
        <v>125</v>
      </c>
      <c r="X79" s="30">
        <v>0.81184779910000004</v>
      </c>
      <c r="Y79" s="30">
        <v>0.18815220090000001</v>
      </c>
      <c r="Z79" s="30">
        <v>0.49491068389999998</v>
      </c>
      <c r="AA79" s="30">
        <v>0.58046586170000003</v>
      </c>
      <c r="AB79" s="30">
        <v>0.20554410440000001</v>
      </c>
      <c r="AC79">
        <f t="shared" si="25"/>
        <v>2034</v>
      </c>
      <c r="AD79" s="30">
        <v>0.40179214949999997</v>
      </c>
      <c r="AE79" s="30">
        <v>9.3118534399999994E-2</v>
      </c>
      <c r="AF79">
        <f t="shared" si="19"/>
        <v>8.5555177800000048E-2</v>
      </c>
      <c r="AH79" s="30">
        <v>0.56259659760000003</v>
      </c>
      <c r="AI79" s="30">
        <v>0.64329645329999996</v>
      </c>
      <c r="AJ79" s="30">
        <v>0.21952955739999999</v>
      </c>
      <c r="AK79">
        <f t="shared" si="26"/>
        <v>2034</v>
      </c>
      <c r="AL79" s="30">
        <v>0.45260061579999999</v>
      </c>
      <c r="AM79" s="30">
        <v>0.1099959818</v>
      </c>
      <c r="AN79">
        <f t="shared" si="20"/>
        <v>8.0699855699999934E-2</v>
      </c>
      <c r="AR79">
        <v>125</v>
      </c>
      <c r="AS79" s="30">
        <v>0.81849136649999998</v>
      </c>
      <c r="AT79" s="30">
        <v>0.18150863349999999</v>
      </c>
      <c r="AU79" s="30">
        <v>0.49464170530000001</v>
      </c>
      <c r="AV79" s="30">
        <v>0.58069576560000002</v>
      </c>
      <c r="AW79" s="30">
        <v>0.2095449043</v>
      </c>
      <c r="AX79">
        <f t="shared" si="27"/>
        <v>2034</v>
      </c>
      <c r="AY79" s="30">
        <v>0.40485996530000001</v>
      </c>
      <c r="AZ79" s="30">
        <v>8.9781739999999999E-2</v>
      </c>
      <c r="BA79">
        <f t="shared" si="21"/>
        <v>8.6054060300000013E-2</v>
      </c>
      <c r="BC79" s="30">
        <v>0.56114011200000002</v>
      </c>
      <c r="BD79" s="30">
        <v>0.64122779870000002</v>
      </c>
      <c r="BE79" s="30">
        <v>0.22298447630000001</v>
      </c>
      <c r="BF79">
        <f t="shared" si="28"/>
        <v>2034</v>
      </c>
      <c r="BG79" s="30">
        <v>0.45483916959999998</v>
      </c>
      <c r="BH79" s="30">
        <v>0.1063009424</v>
      </c>
      <c r="BI79">
        <f t="shared" si="22"/>
        <v>8.0087686699999994E-2</v>
      </c>
    </row>
    <row r="80" spans="1:61">
      <c r="A80">
        <v>126</v>
      </c>
      <c r="B80" s="30">
        <v>0.81296118669999995</v>
      </c>
      <c r="C80" s="30">
        <v>0.1870388133</v>
      </c>
      <c r="D80" s="30">
        <v>0.48544786709999999</v>
      </c>
      <c r="E80" s="30">
        <v>0.5702202005</v>
      </c>
      <c r="F80" s="30">
        <v>0.20512674049999999</v>
      </c>
      <c r="G80">
        <f t="shared" si="23"/>
        <v>2034</v>
      </c>
      <c r="H80" s="30">
        <v>0.39465027409999998</v>
      </c>
      <c r="I80" s="30">
        <v>9.0797592999999996E-2</v>
      </c>
      <c r="J80">
        <f t="shared" si="17"/>
        <v>8.4772333400000011E-2</v>
      </c>
      <c r="L80" s="30">
        <v>0.55519315069999997</v>
      </c>
      <c r="M80" s="30">
        <v>0.63391552510000004</v>
      </c>
      <c r="N80" s="30">
        <v>0.21741529679999999</v>
      </c>
      <c r="O80">
        <f t="shared" si="24"/>
        <v>2034</v>
      </c>
      <c r="P80" s="30">
        <v>0.44740844749999997</v>
      </c>
      <c r="Q80" s="30">
        <v>0.1077847032</v>
      </c>
      <c r="R80">
        <f t="shared" si="18"/>
        <v>7.8722374400000072E-2</v>
      </c>
      <c r="W80">
        <v>126</v>
      </c>
      <c r="X80" s="30">
        <v>0.81323060859999996</v>
      </c>
      <c r="Y80" s="30">
        <v>0.18676939140000001</v>
      </c>
      <c r="Z80" s="30">
        <v>0.48776066309999999</v>
      </c>
      <c r="AA80" s="30">
        <v>0.57437761279999999</v>
      </c>
      <c r="AB80" s="30">
        <v>0.2046711718</v>
      </c>
      <c r="AC80">
        <f t="shared" si="25"/>
        <v>2034</v>
      </c>
      <c r="AD80" s="30">
        <v>0.39666190089999998</v>
      </c>
      <c r="AE80" s="30">
        <v>9.1098762200000002E-2</v>
      </c>
      <c r="AF80">
        <f t="shared" si="19"/>
        <v>8.6616949700000001E-2</v>
      </c>
      <c r="AH80" s="30">
        <v>0.55600098050000002</v>
      </c>
      <c r="AI80" s="30">
        <v>0.63868675610000003</v>
      </c>
      <c r="AJ80" s="30">
        <v>0.21963721550000001</v>
      </c>
      <c r="AK80">
        <f t="shared" si="26"/>
        <v>2034</v>
      </c>
      <c r="AL80" s="30">
        <v>0.4481511795</v>
      </c>
      <c r="AM80" s="30">
        <v>0.107849801</v>
      </c>
      <c r="AN80">
        <f t="shared" si="20"/>
        <v>8.2685775600000011E-2</v>
      </c>
      <c r="AR80">
        <v>126</v>
      </c>
      <c r="AS80" s="30">
        <v>0.81960989719999999</v>
      </c>
      <c r="AT80" s="30">
        <v>0.18039010280000001</v>
      </c>
      <c r="AU80" s="30">
        <v>0.48767405349999998</v>
      </c>
      <c r="AV80" s="30">
        <v>0.57362890889999996</v>
      </c>
      <c r="AW80" s="30">
        <v>0.207063091</v>
      </c>
      <c r="AX80">
        <f t="shared" si="27"/>
        <v>2034</v>
      </c>
      <c r="AY80" s="30">
        <v>0.39970248079999998</v>
      </c>
      <c r="AZ80" s="30">
        <v>8.7971572600000006E-2</v>
      </c>
      <c r="BA80">
        <f t="shared" si="21"/>
        <v>8.5954855399999974E-2</v>
      </c>
      <c r="BC80" s="30">
        <v>0.55236560020000003</v>
      </c>
      <c r="BD80" s="30">
        <v>0.63380640430000001</v>
      </c>
      <c r="BE80" s="30">
        <v>0.2215642035</v>
      </c>
      <c r="BF80">
        <f t="shared" si="28"/>
        <v>2034</v>
      </c>
      <c r="BG80" s="30">
        <v>0.44808536719999997</v>
      </c>
      <c r="BH80" s="30">
        <v>0.104280233</v>
      </c>
      <c r="BI80">
        <f t="shared" si="22"/>
        <v>8.1440804099999986E-2</v>
      </c>
    </row>
    <row r="81" spans="1:61">
      <c r="A81">
        <v>127</v>
      </c>
      <c r="B81" s="30">
        <v>0.81399682439999999</v>
      </c>
      <c r="C81" s="30">
        <v>0.18600317559999999</v>
      </c>
      <c r="D81" s="30">
        <v>0.48057886090000002</v>
      </c>
      <c r="E81" s="30">
        <v>0.56696051390000002</v>
      </c>
      <c r="F81" s="30">
        <v>0.20675460039999999</v>
      </c>
      <c r="G81">
        <f t="shared" si="23"/>
        <v>2034</v>
      </c>
      <c r="H81" s="30">
        <v>0.39118966659999999</v>
      </c>
      <c r="I81" s="30">
        <v>8.9389194300000002E-2</v>
      </c>
      <c r="J81">
        <f t="shared" si="17"/>
        <v>8.6381653000000003E-2</v>
      </c>
      <c r="L81" s="30">
        <v>0.55057275230000002</v>
      </c>
      <c r="M81" s="30">
        <v>0.63008079569999997</v>
      </c>
      <c r="N81" s="30">
        <v>0.21862879909999999</v>
      </c>
      <c r="O81">
        <f t="shared" si="24"/>
        <v>2034</v>
      </c>
      <c r="P81" s="30">
        <v>0.44414669299999998</v>
      </c>
      <c r="Q81" s="30">
        <v>0.1064260593</v>
      </c>
      <c r="R81">
        <f t="shared" si="18"/>
        <v>7.950804339999995E-2</v>
      </c>
      <c r="W81">
        <v>127</v>
      </c>
      <c r="X81" s="30">
        <v>0.81573801229999998</v>
      </c>
      <c r="Y81" s="30">
        <v>0.18426198769999999</v>
      </c>
      <c r="Z81" s="30">
        <v>0.48351292210000002</v>
      </c>
      <c r="AA81" s="30">
        <v>0.57117316269999996</v>
      </c>
      <c r="AB81" s="30">
        <v>0.20467419880000001</v>
      </c>
      <c r="AC81">
        <f t="shared" si="25"/>
        <v>2034</v>
      </c>
      <c r="AD81" s="30">
        <v>0.39441987000000001</v>
      </c>
      <c r="AE81" s="30">
        <v>8.90930521E-2</v>
      </c>
      <c r="AF81">
        <f t="shared" si="19"/>
        <v>8.7660240599999939E-2</v>
      </c>
      <c r="AH81" s="30">
        <v>0.55060243750000004</v>
      </c>
      <c r="AI81" s="30">
        <v>0.63393974129999997</v>
      </c>
      <c r="AJ81" s="30">
        <v>0.21949367389999999</v>
      </c>
      <c r="AK81">
        <f t="shared" si="26"/>
        <v>2034</v>
      </c>
      <c r="AL81" s="30">
        <v>0.44482363850000001</v>
      </c>
      <c r="AM81" s="30">
        <v>0.10577879900000001</v>
      </c>
      <c r="AN81">
        <f t="shared" si="20"/>
        <v>8.3337303799999929E-2</v>
      </c>
      <c r="AR81">
        <v>127</v>
      </c>
      <c r="AS81" s="30">
        <v>0.82134154500000001</v>
      </c>
      <c r="AT81" s="30">
        <v>0.17865845499999999</v>
      </c>
      <c r="AU81" s="30">
        <v>0.48300398459999999</v>
      </c>
      <c r="AV81" s="30">
        <v>0.5700153268</v>
      </c>
      <c r="AW81" s="30">
        <v>0.20630956759999999</v>
      </c>
      <c r="AX81">
        <f t="shared" si="27"/>
        <v>2034</v>
      </c>
      <c r="AY81" s="30">
        <v>0.39671123889999999</v>
      </c>
      <c r="AZ81" s="30">
        <v>8.6292745599999998E-2</v>
      </c>
      <c r="BA81">
        <f t="shared" si="21"/>
        <v>8.7011342200000008E-2</v>
      </c>
      <c r="BC81" s="30">
        <v>0.54648117360000004</v>
      </c>
      <c r="BD81" s="30">
        <v>0.62873293269999997</v>
      </c>
      <c r="BE81" s="30">
        <v>0.21997651460000001</v>
      </c>
      <c r="BF81">
        <f t="shared" si="28"/>
        <v>2034</v>
      </c>
      <c r="BG81" s="30">
        <v>0.44392909250000001</v>
      </c>
      <c r="BH81" s="30">
        <v>0.1025520811</v>
      </c>
      <c r="BI81">
        <f t="shared" si="22"/>
        <v>8.2251759099999933E-2</v>
      </c>
    </row>
    <row r="82" spans="1:61">
      <c r="A82">
        <v>128</v>
      </c>
      <c r="B82" s="30">
        <v>0.81782211049999998</v>
      </c>
      <c r="C82" s="30">
        <v>0.1821778895</v>
      </c>
      <c r="D82" s="30">
        <v>0.47510328909999999</v>
      </c>
      <c r="E82" s="30">
        <v>0.56185474560000004</v>
      </c>
      <c r="F82" s="30">
        <v>0.2047040121</v>
      </c>
      <c r="G82">
        <f t="shared" si="23"/>
        <v>2034</v>
      </c>
      <c r="H82" s="30">
        <v>0.38854997460000001</v>
      </c>
      <c r="I82" s="30">
        <v>8.6553314500000006E-2</v>
      </c>
      <c r="J82">
        <f t="shared" si="17"/>
        <v>8.6751456500000046E-2</v>
      </c>
      <c r="L82" s="30">
        <v>0.54471190879999998</v>
      </c>
      <c r="M82" s="30">
        <v>0.62452746830000005</v>
      </c>
      <c r="N82" s="30">
        <v>0.2163614583</v>
      </c>
      <c r="O82">
        <f t="shared" si="24"/>
        <v>2034</v>
      </c>
      <c r="P82" s="30">
        <v>0.4412822381</v>
      </c>
      <c r="Q82" s="30">
        <v>0.1034296707</v>
      </c>
      <c r="R82">
        <f t="shared" si="18"/>
        <v>7.9815559500000077E-2</v>
      </c>
      <c r="W82">
        <v>128</v>
      </c>
      <c r="X82" s="30">
        <v>0.8171292832</v>
      </c>
      <c r="Y82" s="30">
        <v>0.1828707168</v>
      </c>
      <c r="Z82" s="30">
        <v>0.47794014280000002</v>
      </c>
      <c r="AA82" s="30">
        <v>0.5673789991</v>
      </c>
      <c r="AB82" s="30">
        <v>0.20536023249999999</v>
      </c>
      <c r="AC82">
        <f t="shared" si="25"/>
        <v>2034</v>
      </c>
      <c r="AD82" s="30">
        <v>0.3905388863</v>
      </c>
      <c r="AE82" s="30">
        <v>8.7401256499999996E-2</v>
      </c>
      <c r="AF82">
        <f t="shared" si="19"/>
        <v>8.943885629999998E-2</v>
      </c>
      <c r="AH82" s="30">
        <v>0.54645556070000001</v>
      </c>
      <c r="AI82" s="30">
        <v>0.63105351600000004</v>
      </c>
      <c r="AJ82" s="30">
        <v>0.2200014656</v>
      </c>
      <c r="AK82">
        <f t="shared" si="26"/>
        <v>2034</v>
      </c>
      <c r="AL82" s="30">
        <v>0.442219957</v>
      </c>
      <c r="AM82" s="30">
        <v>0.1042356037</v>
      </c>
      <c r="AN82">
        <f t="shared" si="20"/>
        <v>8.4597955300000027E-2</v>
      </c>
      <c r="AR82">
        <v>128</v>
      </c>
      <c r="AS82" s="30">
        <v>0.82176631519999999</v>
      </c>
      <c r="AT82" s="30">
        <v>0.17823368479999999</v>
      </c>
      <c r="AU82" s="30">
        <v>0.47869963840000002</v>
      </c>
      <c r="AV82" s="30">
        <v>0.56643236500000005</v>
      </c>
      <c r="AW82" s="30">
        <v>0.2075428768</v>
      </c>
      <c r="AX82">
        <f t="shared" si="27"/>
        <v>2034</v>
      </c>
      <c r="AY82" s="30">
        <v>0.39337923790000001</v>
      </c>
      <c r="AZ82" s="30">
        <v>8.5320400500000004E-2</v>
      </c>
      <c r="BA82">
        <f t="shared" si="21"/>
        <v>8.7732726600000033E-2</v>
      </c>
      <c r="BC82" s="30">
        <v>0.54270204050000004</v>
      </c>
      <c r="BD82" s="30">
        <v>0.62575439340000005</v>
      </c>
      <c r="BE82" s="30">
        <v>0.2219453505</v>
      </c>
      <c r="BF82">
        <f t="shared" si="28"/>
        <v>2034</v>
      </c>
      <c r="BG82" s="30">
        <v>0.44088608439999999</v>
      </c>
      <c r="BH82" s="30">
        <v>0.10181595609999999</v>
      </c>
      <c r="BI82">
        <f t="shared" si="22"/>
        <v>8.3052352900000015E-2</v>
      </c>
    </row>
    <row r="83" spans="1:61">
      <c r="A83">
        <v>129</v>
      </c>
      <c r="B83" s="30">
        <v>0.8188840785</v>
      </c>
      <c r="C83" s="30">
        <v>0.1811159215</v>
      </c>
      <c r="D83" s="30">
        <v>0.46904884829999999</v>
      </c>
      <c r="E83" s="30">
        <v>0.55608836750000001</v>
      </c>
      <c r="F83" s="30">
        <v>0.20454063110000001</v>
      </c>
      <c r="G83">
        <f t="shared" si="23"/>
        <v>2035</v>
      </c>
      <c r="H83" s="30">
        <v>0.38409663389999998</v>
      </c>
      <c r="I83" s="30">
        <v>8.4952214400000003E-2</v>
      </c>
      <c r="J83">
        <f t="shared" si="17"/>
        <v>8.7039519200000026E-2</v>
      </c>
      <c r="L83" s="30">
        <v>0.5401385205</v>
      </c>
      <c r="M83" s="30">
        <v>0.62053261999999998</v>
      </c>
      <c r="N83" s="30">
        <v>0.2171695786</v>
      </c>
      <c r="O83">
        <f t="shared" si="24"/>
        <v>2035</v>
      </c>
      <c r="P83" s="30">
        <v>0.43849585419999998</v>
      </c>
      <c r="Q83" s="30">
        <v>0.1016426663</v>
      </c>
      <c r="R83">
        <f t="shared" si="18"/>
        <v>8.0394099499999983E-2</v>
      </c>
      <c r="W83">
        <v>129</v>
      </c>
      <c r="X83" s="30">
        <v>0.81955260379999995</v>
      </c>
      <c r="Y83" s="30">
        <v>0.1804473962</v>
      </c>
      <c r="Z83" s="30">
        <v>0.47014609680000002</v>
      </c>
      <c r="AA83" s="30">
        <v>0.56106202380000003</v>
      </c>
      <c r="AB83" s="30">
        <v>0.2036202523</v>
      </c>
      <c r="AC83">
        <f t="shared" si="25"/>
        <v>2035</v>
      </c>
      <c r="AD83" s="30">
        <v>0.38530945779999998</v>
      </c>
      <c r="AE83" s="30">
        <v>8.4836639000000005E-2</v>
      </c>
      <c r="AF83">
        <f t="shared" si="19"/>
        <v>9.0915927000000007E-2</v>
      </c>
      <c r="AH83" s="30">
        <v>0.53936894660000001</v>
      </c>
      <c r="AI83" s="30">
        <v>0.62587669830000003</v>
      </c>
      <c r="AJ83" s="30">
        <v>0.21889713050000001</v>
      </c>
      <c r="AK83">
        <f t="shared" si="26"/>
        <v>2035</v>
      </c>
      <c r="AL83" s="30">
        <v>0.4379415398</v>
      </c>
      <c r="AM83" s="30">
        <v>0.10142740679999999</v>
      </c>
      <c r="AN83">
        <f t="shared" si="20"/>
        <v>8.6507751700000024E-2</v>
      </c>
      <c r="AR83">
        <v>129</v>
      </c>
      <c r="AS83" s="30">
        <v>0.8227563108</v>
      </c>
      <c r="AT83" s="30">
        <v>0.1772436892</v>
      </c>
      <c r="AU83" s="30">
        <v>0.47237021829999998</v>
      </c>
      <c r="AV83" s="30">
        <v>0.56120951949999998</v>
      </c>
      <c r="AW83" s="30">
        <v>0.2076877959</v>
      </c>
      <c r="AX83">
        <f t="shared" si="27"/>
        <v>2035</v>
      </c>
      <c r="AY83" s="30">
        <v>0.3886455781</v>
      </c>
      <c r="AZ83" s="30">
        <v>8.3724640200000006E-2</v>
      </c>
      <c r="BA83">
        <f t="shared" si="21"/>
        <v>8.8839301199999998E-2</v>
      </c>
      <c r="BC83" s="30">
        <v>0.53874191469999999</v>
      </c>
      <c r="BD83" s="30">
        <v>0.62280701159999996</v>
      </c>
      <c r="BE83" s="30">
        <v>0.22285903600000001</v>
      </c>
      <c r="BF83">
        <f t="shared" si="28"/>
        <v>2035</v>
      </c>
      <c r="BG83" s="30">
        <v>0.43864361860000001</v>
      </c>
      <c r="BH83" s="30">
        <v>0.1000982961</v>
      </c>
      <c r="BI83">
        <f t="shared" si="22"/>
        <v>8.4065096899999969E-2</v>
      </c>
    </row>
    <row r="84" spans="1:61">
      <c r="A84">
        <v>130</v>
      </c>
      <c r="B84" s="30">
        <v>0.82143682640000004</v>
      </c>
      <c r="C84" s="30">
        <v>0.17856317360000001</v>
      </c>
      <c r="D84" s="30">
        <v>0.46272124650000002</v>
      </c>
      <c r="E84" s="30">
        <v>0.55108066830000002</v>
      </c>
      <c r="F84" s="30">
        <v>0.20437801289999999</v>
      </c>
      <c r="G84">
        <f t="shared" si="23"/>
        <v>2035</v>
      </c>
      <c r="H84" s="30">
        <v>0.38009627219999997</v>
      </c>
      <c r="I84" s="30">
        <v>8.2624974300000001E-2</v>
      </c>
      <c r="J84">
        <f t="shared" si="17"/>
        <v>8.8359421800000004E-2</v>
      </c>
      <c r="L84" s="30">
        <v>0.53430895860000005</v>
      </c>
      <c r="M84" s="30">
        <v>0.61586830930000003</v>
      </c>
      <c r="N84" s="30">
        <v>0.21806864779999999</v>
      </c>
      <c r="O84">
        <f t="shared" si="24"/>
        <v>2035</v>
      </c>
      <c r="P84" s="30">
        <v>0.43527005169999999</v>
      </c>
      <c r="Q84" s="30">
        <v>9.9038906900000001E-2</v>
      </c>
      <c r="R84">
        <f t="shared" si="18"/>
        <v>8.1559350699999977E-2</v>
      </c>
      <c r="W84">
        <v>130</v>
      </c>
      <c r="X84" s="30">
        <v>0.82059131529999996</v>
      </c>
      <c r="Y84" s="30">
        <v>0.17940868469999999</v>
      </c>
      <c r="Z84" s="30">
        <v>0.46383833759999998</v>
      </c>
      <c r="AA84" s="30">
        <v>0.55652270559999995</v>
      </c>
      <c r="AB84" s="30">
        <v>0.20431694310000001</v>
      </c>
      <c r="AC84">
        <f t="shared" si="25"/>
        <v>2035</v>
      </c>
      <c r="AD84" s="30">
        <v>0.38062171150000002</v>
      </c>
      <c r="AE84" s="30">
        <v>8.3216626099999996E-2</v>
      </c>
      <c r="AF84">
        <f t="shared" si="19"/>
        <v>9.2684367999999961E-2</v>
      </c>
      <c r="AH84" s="30">
        <v>0.53351493139999995</v>
      </c>
      <c r="AI84" s="30">
        <v>0.62052581149999997</v>
      </c>
      <c r="AJ84" s="30">
        <v>0.21941894619999999</v>
      </c>
      <c r="AK84">
        <f t="shared" si="26"/>
        <v>2035</v>
      </c>
      <c r="AL84" s="30">
        <v>0.43372046320000002</v>
      </c>
      <c r="AM84" s="30">
        <v>9.9794468100000006E-2</v>
      </c>
      <c r="AN84">
        <f t="shared" si="20"/>
        <v>8.7010880100000021E-2</v>
      </c>
      <c r="AR84">
        <v>130</v>
      </c>
      <c r="AS84" s="30">
        <v>0.82482559629999996</v>
      </c>
      <c r="AT84" s="30">
        <v>0.17517440370000001</v>
      </c>
      <c r="AU84" s="30">
        <v>0.46751544610000001</v>
      </c>
      <c r="AV84" s="30">
        <v>0.55661239200000001</v>
      </c>
      <c r="AW84" s="30">
        <v>0.2075913097</v>
      </c>
      <c r="AX84">
        <f t="shared" si="27"/>
        <v>2035</v>
      </c>
      <c r="AY84" s="30">
        <v>0.38561870660000003</v>
      </c>
      <c r="AZ84" s="30">
        <v>8.1896739499999996E-2</v>
      </c>
      <c r="BA84">
        <f t="shared" si="21"/>
        <v>8.9096945900000002E-2</v>
      </c>
      <c r="BC84" s="30">
        <v>0.53409870829999995</v>
      </c>
      <c r="BD84" s="30">
        <v>0.61853318560000004</v>
      </c>
      <c r="BE84" s="30">
        <v>0.2235642444</v>
      </c>
      <c r="BF84">
        <f t="shared" si="28"/>
        <v>2035</v>
      </c>
      <c r="BG84" s="30">
        <v>0.43600785469999997</v>
      </c>
      <c r="BH84" s="30">
        <v>9.80908536E-2</v>
      </c>
      <c r="BI84">
        <f t="shared" si="22"/>
        <v>8.4434477300000088E-2</v>
      </c>
    </row>
    <row r="85" spans="1:61">
      <c r="A85">
        <v>131</v>
      </c>
      <c r="B85" s="30">
        <v>0.82327020250000005</v>
      </c>
      <c r="C85" s="30">
        <v>0.17672979750000001</v>
      </c>
      <c r="D85" s="30">
        <v>0.45936659959999998</v>
      </c>
      <c r="E85" s="30">
        <v>0.54837958850000001</v>
      </c>
      <c r="F85" s="30">
        <v>0.2044126151</v>
      </c>
      <c r="G85">
        <f t="shared" si="23"/>
        <v>2035</v>
      </c>
      <c r="H85" s="30">
        <v>0.37818283339999997</v>
      </c>
      <c r="I85" s="30">
        <v>8.1183766099999999E-2</v>
      </c>
      <c r="J85">
        <f t="shared" si="17"/>
        <v>8.9012988900000034E-2</v>
      </c>
      <c r="L85" s="30">
        <v>0.52846234729999997</v>
      </c>
      <c r="M85" s="30">
        <v>0.61118472550000003</v>
      </c>
      <c r="N85" s="30">
        <v>0.21822461609999999</v>
      </c>
      <c r="O85">
        <f t="shared" si="24"/>
        <v>2035</v>
      </c>
      <c r="P85" s="30">
        <v>0.43141214179999998</v>
      </c>
      <c r="Q85" s="30">
        <v>9.70502055E-2</v>
      </c>
      <c r="R85">
        <f t="shared" si="18"/>
        <v>8.2722378200000057E-2</v>
      </c>
      <c r="W85">
        <v>131</v>
      </c>
      <c r="X85" s="30">
        <v>0.82261350339999995</v>
      </c>
      <c r="Y85" s="30">
        <v>0.1773864966</v>
      </c>
      <c r="Z85" s="30">
        <v>0.46000953760000002</v>
      </c>
      <c r="AA85" s="30">
        <v>0.55403220190000002</v>
      </c>
      <c r="AB85" s="30">
        <v>0.2042359269</v>
      </c>
      <c r="AC85">
        <f t="shared" si="25"/>
        <v>2035</v>
      </c>
      <c r="AD85" s="30">
        <v>0.37841005729999999</v>
      </c>
      <c r="AE85" s="30">
        <v>8.1599480299999999E-2</v>
      </c>
      <c r="AF85">
        <f t="shared" si="19"/>
        <v>9.4022664300000003E-2</v>
      </c>
      <c r="AH85" s="30">
        <v>0.52753021160000002</v>
      </c>
      <c r="AI85" s="30">
        <v>0.61605725870000005</v>
      </c>
      <c r="AJ85" s="30">
        <v>0.21886045100000001</v>
      </c>
      <c r="AK85">
        <f t="shared" si="26"/>
        <v>2035</v>
      </c>
      <c r="AL85" s="30">
        <v>0.42992589060000003</v>
      </c>
      <c r="AM85" s="30">
        <v>9.7604320899999999E-2</v>
      </c>
      <c r="AN85">
        <f t="shared" si="20"/>
        <v>8.8527047100000034E-2</v>
      </c>
      <c r="AR85">
        <v>131</v>
      </c>
      <c r="AS85" s="30">
        <v>0.82694454480000001</v>
      </c>
      <c r="AT85" s="30">
        <v>0.17305545520000001</v>
      </c>
      <c r="AU85" s="30">
        <v>0.46445525269999999</v>
      </c>
      <c r="AV85" s="30">
        <v>0.55372221109999997</v>
      </c>
      <c r="AW85" s="30">
        <v>0.20740692799999999</v>
      </c>
      <c r="AX85">
        <f t="shared" si="27"/>
        <v>2035</v>
      </c>
      <c r="AY85" s="30">
        <v>0.38407873749999999</v>
      </c>
      <c r="AZ85" s="30">
        <v>8.0376515199999998E-2</v>
      </c>
      <c r="BA85">
        <f t="shared" si="21"/>
        <v>8.9266958399999985E-2</v>
      </c>
      <c r="BC85" s="30">
        <v>0.5295822939</v>
      </c>
      <c r="BD85" s="30">
        <v>0.61420605080000001</v>
      </c>
      <c r="BE85" s="30">
        <v>0.2228376789</v>
      </c>
      <c r="BF85">
        <f t="shared" si="28"/>
        <v>2035</v>
      </c>
      <c r="BG85" s="30">
        <v>0.43348738120000002</v>
      </c>
      <c r="BH85" s="30">
        <v>9.6094912699999993E-2</v>
      </c>
      <c r="BI85">
        <f t="shared" si="22"/>
        <v>8.4623756900000013E-2</v>
      </c>
    </row>
    <row r="86" spans="1:61">
      <c r="A86">
        <v>132</v>
      </c>
      <c r="B86" s="30">
        <v>0.8245868153</v>
      </c>
      <c r="C86" s="30">
        <v>0.1754131847</v>
      </c>
      <c r="D86" s="30">
        <v>0.45172332809999999</v>
      </c>
      <c r="E86" s="30">
        <v>0.54173765060000001</v>
      </c>
      <c r="F86" s="30">
        <v>0.2045443213</v>
      </c>
      <c r="G86">
        <f t="shared" si="23"/>
        <v>2035</v>
      </c>
      <c r="H86" s="30">
        <v>0.3724851005</v>
      </c>
      <c r="I86" s="30">
        <v>7.9238227600000002E-2</v>
      </c>
      <c r="J86">
        <f t="shared" si="17"/>
        <v>9.0014322500000021E-2</v>
      </c>
      <c r="L86" s="30">
        <v>0.51975452290000002</v>
      </c>
      <c r="M86" s="30">
        <v>0.60445838210000002</v>
      </c>
      <c r="N86" s="30">
        <v>0.2189979111</v>
      </c>
      <c r="O86">
        <f t="shared" si="24"/>
        <v>2035</v>
      </c>
      <c r="P86" s="30">
        <v>0.42511938700000002</v>
      </c>
      <c r="Q86" s="30">
        <v>9.46351359E-2</v>
      </c>
      <c r="R86">
        <f t="shared" si="18"/>
        <v>8.4703859200000009E-2</v>
      </c>
      <c r="W86">
        <v>132</v>
      </c>
      <c r="X86" s="30">
        <v>0.82344285920000004</v>
      </c>
      <c r="Y86" s="30">
        <v>0.17655714080000001</v>
      </c>
      <c r="Z86" s="30">
        <v>0.45713595379999999</v>
      </c>
      <c r="AA86" s="30">
        <v>0.55141657820000001</v>
      </c>
      <c r="AB86" s="30">
        <v>0.20368597469999999</v>
      </c>
      <c r="AC86">
        <f t="shared" si="25"/>
        <v>2035</v>
      </c>
      <c r="AD86" s="30">
        <v>0.37642533680000001</v>
      </c>
      <c r="AE86" s="30">
        <v>8.0710616999999998E-2</v>
      </c>
      <c r="AF86">
        <f t="shared" si="19"/>
        <v>9.4280624400000013E-2</v>
      </c>
      <c r="AH86" s="30">
        <v>0.52341088440000005</v>
      </c>
      <c r="AI86" s="30">
        <v>0.61247192809999995</v>
      </c>
      <c r="AJ86" s="30">
        <v>0.21820170959999999</v>
      </c>
      <c r="AK86">
        <f t="shared" si="26"/>
        <v>2035</v>
      </c>
      <c r="AL86" s="30">
        <v>0.42704425820000003</v>
      </c>
      <c r="AM86" s="30">
        <v>9.6366626100000005E-2</v>
      </c>
      <c r="AN86">
        <f t="shared" si="20"/>
        <v>8.9061043699999898E-2</v>
      </c>
      <c r="AR86">
        <v>132</v>
      </c>
      <c r="AS86" s="30">
        <v>0.82793205739999998</v>
      </c>
      <c r="AT86" s="30">
        <v>0.1720679426</v>
      </c>
      <c r="AU86" s="30">
        <v>0.46110786529999997</v>
      </c>
      <c r="AV86" s="30">
        <v>0.54989756540000001</v>
      </c>
      <c r="AW86" s="30">
        <v>0.20669230760000001</v>
      </c>
      <c r="AX86">
        <f t="shared" si="27"/>
        <v>2035</v>
      </c>
      <c r="AY86" s="30">
        <v>0.38176598360000003</v>
      </c>
      <c r="AZ86" s="30">
        <v>7.9341881700000005E-2</v>
      </c>
      <c r="BA86">
        <f t="shared" si="21"/>
        <v>8.8789700100000035E-2</v>
      </c>
      <c r="BC86" s="30">
        <v>0.5251466736</v>
      </c>
      <c r="BD86" s="30">
        <v>0.61015338180000001</v>
      </c>
      <c r="BE86" s="30">
        <v>0.2226149593</v>
      </c>
      <c r="BF86">
        <f t="shared" si="28"/>
        <v>2035</v>
      </c>
      <c r="BG86" s="30">
        <v>0.4304541617</v>
      </c>
      <c r="BH86" s="30">
        <v>9.4692511800000004E-2</v>
      </c>
      <c r="BI86">
        <f t="shared" si="22"/>
        <v>8.5006708200000003E-2</v>
      </c>
    </row>
    <row r="87" spans="1:61">
      <c r="A87">
        <v>133</v>
      </c>
      <c r="B87" s="30">
        <v>0.82553929619999999</v>
      </c>
      <c r="C87" s="30">
        <v>0.17446070380000001</v>
      </c>
      <c r="D87" s="30">
        <v>0.44756053379999999</v>
      </c>
      <c r="E87" s="30">
        <v>0.5370919985</v>
      </c>
      <c r="F87" s="30">
        <v>0.2043770047</v>
      </c>
      <c r="G87">
        <f t="shared" si="23"/>
        <v>2036</v>
      </c>
      <c r="H87" s="30">
        <v>0.3694788081</v>
      </c>
      <c r="I87" s="30">
        <v>7.8081725699999993E-2</v>
      </c>
      <c r="J87">
        <f t="shared" si="17"/>
        <v>8.9531464700000007E-2</v>
      </c>
      <c r="L87" s="30">
        <v>0.51308775380000005</v>
      </c>
      <c r="M87" s="30">
        <v>0.59786171659999998</v>
      </c>
      <c r="N87" s="30">
        <v>0.21879459270000001</v>
      </c>
      <c r="O87">
        <f t="shared" si="24"/>
        <v>2036</v>
      </c>
      <c r="P87" s="30">
        <v>0.42020444219999997</v>
      </c>
      <c r="Q87" s="30">
        <v>9.2883311600000004E-2</v>
      </c>
      <c r="R87">
        <f t="shared" si="18"/>
        <v>8.4773962799999936E-2</v>
      </c>
      <c r="W87">
        <v>133</v>
      </c>
      <c r="X87" s="30">
        <v>0.82544414420000001</v>
      </c>
      <c r="Y87" s="30">
        <v>0.17455585579999999</v>
      </c>
      <c r="Z87" s="30">
        <v>0.45351110369999997</v>
      </c>
      <c r="AA87" s="30">
        <v>0.54740550499999996</v>
      </c>
      <c r="AB87" s="30">
        <v>0.2016120586</v>
      </c>
      <c r="AC87">
        <f t="shared" si="25"/>
        <v>2036</v>
      </c>
      <c r="AD87" s="30">
        <v>0.37434808489999999</v>
      </c>
      <c r="AE87" s="30">
        <v>7.9163018799999998E-2</v>
      </c>
      <c r="AF87">
        <f t="shared" si="19"/>
        <v>9.3894401299999986E-2</v>
      </c>
      <c r="AH87" s="30">
        <v>0.51740055969999998</v>
      </c>
      <c r="AI87" s="30">
        <v>0.60564820779999995</v>
      </c>
      <c r="AJ87" s="30">
        <v>0.21519663</v>
      </c>
      <c r="AK87">
        <f t="shared" si="26"/>
        <v>2036</v>
      </c>
      <c r="AL87" s="30">
        <v>0.42313472899999999</v>
      </c>
      <c r="AM87" s="30">
        <v>9.4265830699999997E-2</v>
      </c>
      <c r="AN87">
        <f t="shared" si="20"/>
        <v>8.8247648099999965E-2</v>
      </c>
      <c r="AR87">
        <v>133</v>
      </c>
      <c r="AS87" s="30">
        <v>0.83142260899999998</v>
      </c>
      <c r="AT87" s="30">
        <v>0.16857739099999999</v>
      </c>
      <c r="AU87" s="30">
        <v>0.4568581571</v>
      </c>
      <c r="AV87" s="30">
        <v>0.54659137930000001</v>
      </c>
      <c r="AW87" s="30">
        <v>0.20632402629999999</v>
      </c>
      <c r="AX87">
        <f t="shared" si="27"/>
        <v>2036</v>
      </c>
      <c r="AY87" s="30">
        <v>0.37984220089999998</v>
      </c>
      <c r="AZ87" s="30">
        <v>7.7015956199999999E-2</v>
      </c>
      <c r="BA87">
        <f t="shared" si="21"/>
        <v>8.9733222200000018E-2</v>
      </c>
      <c r="BC87" s="30">
        <v>0.51968797450000004</v>
      </c>
      <c r="BD87" s="30">
        <v>0.60576931570000003</v>
      </c>
      <c r="BE87" s="30">
        <v>0.22189629750000001</v>
      </c>
      <c r="BF87">
        <f t="shared" si="28"/>
        <v>2036</v>
      </c>
      <c r="BG87" s="30">
        <v>0.42808670859999998</v>
      </c>
      <c r="BH87" s="30">
        <v>9.1601265900000006E-2</v>
      </c>
      <c r="BI87">
        <f t="shared" si="22"/>
        <v>8.6081341199999994E-2</v>
      </c>
    </row>
    <row r="88" spans="1:61">
      <c r="A88">
        <v>134</v>
      </c>
      <c r="B88" s="30">
        <v>0.82750215260000004</v>
      </c>
      <c r="C88" s="30">
        <v>0.17249784739999999</v>
      </c>
      <c r="D88" s="30">
        <v>0.44371077739999998</v>
      </c>
      <c r="E88" s="30">
        <v>0.53489003369999999</v>
      </c>
      <c r="F88" s="30">
        <v>0.20543041579999999</v>
      </c>
      <c r="G88">
        <f t="shared" si="23"/>
        <v>2036</v>
      </c>
      <c r="H88" s="30">
        <v>0.36717162339999998</v>
      </c>
      <c r="I88" s="30">
        <v>7.6539153999999998E-2</v>
      </c>
      <c r="J88">
        <f t="shared" si="17"/>
        <v>9.1179256300000011E-2</v>
      </c>
      <c r="L88" s="30">
        <v>0.50850399329999996</v>
      </c>
      <c r="M88" s="30">
        <v>0.59433198200000004</v>
      </c>
      <c r="N88" s="30">
        <v>0.21981151760000001</v>
      </c>
      <c r="O88">
        <f t="shared" si="24"/>
        <v>2036</v>
      </c>
      <c r="P88" s="30">
        <v>0.41733068099999998</v>
      </c>
      <c r="Q88" s="30">
        <v>9.1173312300000003E-2</v>
      </c>
      <c r="R88">
        <f t="shared" si="18"/>
        <v>8.582798870000008E-2</v>
      </c>
      <c r="W88">
        <v>134</v>
      </c>
      <c r="X88" s="30">
        <v>0.82729772209999997</v>
      </c>
      <c r="Y88" s="30">
        <v>0.17270227790000001</v>
      </c>
      <c r="Z88" s="30">
        <v>0.44981731200000002</v>
      </c>
      <c r="AA88" s="30">
        <v>0.54477902249999999</v>
      </c>
      <c r="AB88" s="30">
        <v>0.2020248801</v>
      </c>
      <c r="AC88">
        <f t="shared" si="25"/>
        <v>2036</v>
      </c>
      <c r="AD88" s="30">
        <v>0.37213283759999999</v>
      </c>
      <c r="AE88" s="30">
        <v>7.7684474399999995E-2</v>
      </c>
      <c r="AF88">
        <f t="shared" si="19"/>
        <v>9.4961710499999963E-2</v>
      </c>
      <c r="AH88" s="30">
        <v>0.51260409880000002</v>
      </c>
      <c r="AI88" s="30">
        <v>0.6022808409</v>
      </c>
      <c r="AJ88" s="30">
        <v>0.21542441540000001</v>
      </c>
      <c r="AK88">
        <f t="shared" si="26"/>
        <v>2036</v>
      </c>
      <c r="AL88" s="30">
        <v>0.42001481480000002</v>
      </c>
      <c r="AM88" s="30">
        <v>9.2589283999999994E-2</v>
      </c>
      <c r="AN88">
        <f t="shared" si="20"/>
        <v>8.9676742099999984E-2</v>
      </c>
      <c r="AR88">
        <v>134</v>
      </c>
      <c r="AS88" s="30">
        <v>0.83305623689999997</v>
      </c>
      <c r="AT88" s="30">
        <v>0.1669437631</v>
      </c>
      <c r="AU88" s="30">
        <v>0.45353235959999999</v>
      </c>
      <c r="AV88" s="30">
        <v>0.54395715570000003</v>
      </c>
      <c r="AW88" s="30">
        <v>0.20700586879999999</v>
      </c>
      <c r="AX88">
        <f t="shared" si="27"/>
        <v>2036</v>
      </c>
      <c r="AY88" s="30">
        <v>0.37781796080000002</v>
      </c>
      <c r="AZ88" s="30">
        <v>7.5714398799999999E-2</v>
      </c>
      <c r="BA88">
        <f t="shared" si="21"/>
        <v>9.0424796100000038E-2</v>
      </c>
      <c r="BC88" s="30">
        <v>0.51549652440000004</v>
      </c>
      <c r="BD88" s="30">
        <v>0.60190621789999998</v>
      </c>
      <c r="BE88" s="30">
        <v>0.2221324445</v>
      </c>
      <c r="BF88">
        <f t="shared" si="28"/>
        <v>2036</v>
      </c>
      <c r="BG88" s="30">
        <v>0.4253656307</v>
      </c>
      <c r="BH88" s="30">
        <v>9.0130893700000006E-2</v>
      </c>
      <c r="BI88">
        <f t="shared" si="22"/>
        <v>8.640969349999994E-2</v>
      </c>
    </row>
    <row r="89" spans="1:61">
      <c r="A89">
        <v>135</v>
      </c>
      <c r="B89" s="30">
        <v>0.82823472949999999</v>
      </c>
      <c r="C89" s="30">
        <v>0.17176527050000001</v>
      </c>
      <c r="D89" s="30">
        <v>0.43807584570000002</v>
      </c>
      <c r="E89" s="30">
        <v>0.52993905100000005</v>
      </c>
      <c r="F89" s="30">
        <v>0.20540259289999999</v>
      </c>
      <c r="G89">
        <f t="shared" si="23"/>
        <v>2036</v>
      </c>
      <c r="H89" s="30">
        <v>0.36282962959999998</v>
      </c>
      <c r="I89" s="30">
        <v>7.5246216099999999E-2</v>
      </c>
      <c r="J89">
        <f t="shared" si="17"/>
        <v>9.1863205300000028E-2</v>
      </c>
      <c r="L89" s="30">
        <v>0.50206071649999995</v>
      </c>
      <c r="M89" s="30">
        <v>0.58883637160000002</v>
      </c>
      <c r="N89" s="30">
        <v>0.21994331619999999</v>
      </c>
      <c r="O89">
        <f t="shared" si="24"/>
        <v>2036</v>
      </c>
      <c r="P89" s="30">
        <v>0.41238039510000002</v>
      </c>
      <c r="Q89" s="30">
        <v>8.9680321399999999E-2</v>
      </c>
      <c r="R89">
        <f t="shared" si="18"/>
        <v>8.6775655100000071E-2</v>
      </c>
      <c r="W89">
        <v>135</v>
      </c>
      <c r="X89" s="30">
        <v>0.82905807269999998</v>
      </c>
      <c r="Y89" s="30">
        <v>0.17094192729999999</v>
      </c>
      <c r="Z89" s="30">
        <v>0.44530925850000003</v>
      </c>
      <c r="AA89" s="30">
        <v>0.54068342540000003</v>
      </c>
      <c r="AB89" s="30">
        <v>0.201717321</v>
      </c>
      <c r="AC89">
        <f t="shared" si="25"/>
        <v>2036</v>
      </c>
      <c r="AD89" s="30">
        <v>0.3691872356</v>
      </c>
      <c r="AE89" s="30">
        <v>7.6122022900000003E-2</v>
      </c>
      <c r="AF89">
        <f t="shared" si="19"/>
        <v>9.5374166900000001E-2</v>
      </c>
      <c r="AH89" s="30">
        <v>0.50832509699999995</v>
      </c>
      <c r="AI89" s="30">
        <v>0.59929056089999999</v>
      </c>
      <c r="AJ89" s="30">
        <v>0.21600650029999999</v>
      </c>
      <c r="AK89">
        <f t="shared" si="26"/>
        <v>2036</v>
      </c>
      <c r="AL89" s="30">
        <v>0.4174784553</v>
      </c>
      <c r="AM89" s="30">
        <v>9.0846641699999994E-2</v>
      </c>
      <c r="AN89">
        <f t="shared" si="20"/>
        <v>9.0965463900000043E-2</v>
      </c>
      <c r="AR89">
        <v>135</v>
      </c>
      <c r="AS89" s="30">
        <v>0.8355731005</v>
      </c>
      <c r="AT89" s="30">
        <v>0.1644268995</v>
      </c>
      <c r="AU89" s="30">
        <v>0.44837524420000002</v>
      </c>
      <c r="AV89" s="30">
        <v>0.54060316799999997</v>
      </c>
      <c r="AW89" s="30">
        <v>0.20769497049999999</v>
      </c>
      <c r="AX89">
        <f t="shared" si="27"/>
        <v>2036</v>
      </c>
      <c r="AY89" s="30">
        <v>0.37465029300000002</v>
      </c>
      <c r="AZ89" s="30">
        <v>7.37249512E-2</v>
      </c>
      <c r="BA89">
        <f t="shared" si="21"/>
        <v>9.2227923799999945E-2</v>
      </c>
      <c r="BC89" s="30">
        <v>0.5105002998</v>
      </c>
      <c r="BD89" s="30">
        <v>0.598811655</v>
      </c>
      <c r="BE89" s="30">
        <v>0.22321307000000001</v>
      </c>
      <c r="BF89">
        <f t="shared" si="28"/>
        <v>2036</v>
      </c>
      <c r="BG89" s="30">
        <v>0.42261977449999999</v>
      </c>
      <c r="BH89" s="30">
        <v>8.7880525299999998E-2</v>
      </c>
      <c r="BI89">
        <f t="shared" si="22"/>
        <v>8.8311355199999997E-2</v>
      </c>
    </row>
    <row r="90" spans="1:61">
      <c r="A90">
        <v>136</v>
      </c>
      <c r="B90" s="30">
        <v>0.82944094710000005</v>
      </c>
      <c r="C90" s="30">
        <v>0.17055905290000001</v>
      </c>
      <c r="D90" s="30">
        <v>0.43563524869999998</v>
      </c>
      <c r="E90" s="30">
        <v>0.5277113806</v>
      </c>
      <c r="F90" s="30">
        <v>0.2033015044</v>
      </c>
      <c r="G90">
        <f t="shared" si="23"/>
        <v>2036</v>
      </c>
      <c r="H90" s="30">
        <v>0.36133371330000003</v>
      </c>
      <c r="I90" s="30">
        <v>7.4301535399999993E-2</v>
      </c>
      <c r="J90">
        <f t="shared" si="17"/>
        <v>9.2076131900000024E-2</v>
      </c>
      <c r="L90" s="30">
        <v>0.49797738590000001</v>
      </c>
      <c r="M90" s="30">
        <v>0.58565171979999997</v>
      </c>
      <c r="N90" s="30">
        <v>0.21812975970000001</v>
      </c>
      <c r="O90">
        <f t="shared" si="24"/>
        <v>2036</v>
      </c>
      <c r="P90" s="30">
        <v>0.40949906089999999</v>
      </c>
      <c r="Q90" s="30">
        <v>8.8478324999999997E-2</v>
      </c>
      <c r="R90">
        <f t="shared" si="18"/>
        <v>8.7674333899999957E-2</v>
      </c>
      <c r="W90">
        <v>136</v>
      </c>
      <c r="X90" s="30">
        <v>0.83161367310000001</v>
      </c>
      <c r="Y90" s="30">
        <v>0.16838632689999999</v>
      </c>
      <c r="Z90" s="30">
        <v>0.44171755470000001</v>
      </c>
      <c r="AA90" s="30">
        <v>0.53712097910000001</v>
      </c>
      <c r="AB90" s="30">
        <v>0.20089496170000001</v>
      </c>
      <c r="AC90">
        <f t="shared" si="25"/>
        <v>2036</v>
      </c>
      <c r="AD90" s="30">
        <v>0.36733835809999998</v>
      </c>
      <c r="AE90" s="30">
        <v>7.4379196600000003E-2</v>
      </c>
      <c r="AF90">
        <f t="shared" si="19"/>
        <v>9.5403424399999992E-2</v>
      </c>
      <c r="AH90" s="30">
        <v>0.50323786709999996</v>
      </c>
      <c r="AI90" s="30">
        <v>0.59434862379999998</v>
      </c>
      <c r="AJ90" s="30">
        <v>0.2151593762</v>
      </c>
      <c r="AK90">
        <f t="shared" si="26"/>
        <v>2036</v>
      </c>
      <c r="AL90" s="30">
        <v>0.41456438029999998</v>
      </c>
      <c r="AM90" s="30">
        <v>8.8673486800000006E-2</v>
      </c>
      <c r="AN90">
        <f t="shared" si="20"/>
        <v>9.1110756700000017E-2</v>
      </c>
      <c r="AR90">
        <v>136</v>
      </c>
      <c r="AS90" s="30">
        <v>0.83755358889999998</v>
      </c>
      <c r="AT90" s="30">
        <v>0.16244641109999999</v>
      </c>
      <c r="AU90" s="30">
        <v>0.44438934330000002</v>
      </c>
      <c r="AV90" s="30">
        <v>0.53766086140000002</v>
      </c>
      <c r="AW90" s="30">
        <v>0.20870752049999999</v>
      </c>
      <c r="AX90">
        <f t="shared" si="27"/>
        <v>2036</v>
      </c>
      <c r="AY90" s="30">
        <v>0.37219988929999998</v>
      </c>
      <c r="AZ90" s="30">
        <v>7.2189453900000006E-2</v>
      </c>
      <c r="BA90">
        <f t="shared" si="21"/>
        <v>9.3271518100000006E-2</v>
      </c>
      <c r="BC90" s="30">
        <v>0.50503277589999995</v>
      </c>
      <c r="BD90" s="30">
        <v>0.59493996100000002</v>
      </c>
      <c r="BE90" s="30">
        <v>0.2247726558</v>
      </c>
      <c r="BF90">
        <f t="shared" si="28"/>
        <v>2036</v>
      </c>
      <c r="BG90" s="30">
        <v>0.41911335049999998</v>
      </c>
      <c r="BH90" s="30">
        <v>8.5919425399999999E-2</v>
      </c>
      <c r="BI90">
        <f t="shared" si="22"/>
        <v>8.9907185100000064E-2</v>
      </c>
    </row>
    <row r="91" spans="1:61">
      <c r="A91">
        <v>137</v>
      </c>
      <c r="B91" s="30">
        <v>0.8303560955</v>
      </c>
      <c r="C91" s="30">
        <v>0.1696439045</v>
      </c>
      <c r="D91" s="30">
        <v>0.4301072634</v>
      </c>
      <c r="E91" s="30">
        <v>0.52359808549999998</v>
      </c>
      <c r="F91" s="30">
        <v>0.20312520840000001</v>
      </c>
      <c r="G91">
        <f t="shared" si="23"/>
        <v>2037</v>
      </c>
      <c r="H91" s="30">
        <v>0.35714218780000001</v>
      </c>
      <c r="I91" s="30">
        <v>7.2965075500000004E-2</v>
      </c>
      <c r="J91">
        <f t="shared" si="17"/>
        <v>9.3490822099999982E-2</v>
      </c>
      <c r="L91" s="30">
        <v>0.49151541199999998</v>
      </c>
      <c r="M91" s="30">
        <v>0.58065458120000002</v>
      </c>
      <c r="N91" s="30">
        <v>0.21758013500000001</v>
      </c>
      <c r="O91">
        <f t="shared" si="24"/>
        <v>2037</v>
      </c>
      <c r="P91" s="30">
        <v>0.40457152130000001</v>
      </c>
      <c r="Q91" s="30">
        <v>8.6943890699999998E-2</v>
      </c>
      <c r="R91">
        <f t="shared" si="18"/>
        <v>8.9139169200000035E-2</v>
      </c>
      <c r="W91">
        <v>137</v>
      </c>
      <c r="X91" s="30">
        <v>0.83284512639999997</v>
      </c>
      <c r="Y91" s="30">
        <v>0.1671548736</v>
      </c>
      <c r="Z91" s="30">
        <v>0.43665327659999997</v>
      </c>
      <c r="AA91" s="30">
        <v>0.53274238330000001</v>
      </c>
      <c r="AB91" s="30">
        <v>0.20089972219999999</v>
      </c>
      <c r="AC91">
        <f t="shared" si="25"/>
        <v>2037</v>
      </c>
      <c r="AD91" s="30">
        <v>0.36366455330000003</v>
      </c>
      <c r="AE91" s="30">
        <v>7.2988723300000002E-2</v>
      </c>
      <c r="AF91">
        <f t="shared" si="19"/>
        <v>9.6089106700000038E-2</v>
      </c>
      <c r="AH91" s="30">
        <v>0.497686935</v>
      </c>
      <c r="AI91" s="30">
        <v>0.59009254420000001</v>
      </c>
      <c r="AJ91" s="30">
        <v>0.2157494344</v>
      </c>
      <c r="AK91">
        <f t="shared" si="26"/>
        <v>2037</v>
      </c>
      <c r="AL91" s="30">
        <v>0.41060292949999999</v>
      </c>
      <c r="AM91" s="30">
        <v>8.7084005500000006E-2</v>
      </c>
      <c r="AN91">
        <f t="shared" si="20"/>
        <v>9.2405609200000016E-2</v>
      </c>
      <c r="AR91">
        <v>137</v>
      </c>
      <c r="AS91" s="30">
        <v>0.83834282589999998</v>
      </c>
      <c r="AT91" s="30">
        <v>0.1616571741</v>
      </c>
      <c r="AU91" s="30">
        <v>0.4385258796</v>
      </c>
      <c r="AV91" s="30">
        <v>0.53214441619999997</v>
      </c>
      <c r="AW91" s="30">
        <v>0.2080213786</v>
      </c>
      <c r="AX91">
        <f t="shared" si="27"/>
        <v>2037</v>
      </c>
      <c r="AY91" s="30">
        <v>0.36763502510000001</v>
      </c>
      <c r="AZ91" s="30">
        <v>7.0890854500000003E-2</v>
      </c>
      <c r="BA91">
        <f t="shared" si="21"/>
        <v>9.3618536599999969E-2</v>
      </c>
      <c r="BC91" s="30">
        <v>0.4980607091</v>
      </c>
      <c r="BD91" s="30">
        <v>0.58845250090000001</v>
      </c>
      <c r="BE91" s="30">
        <v>0.22386473609999999</v>
      </c>
      <c r="BF91">
        <f t="shared" si="28"/>
        <v>2037</v>
      </c>
      <c r="BG91" s="30">
        <v>0.41367307279999999</v>
      </c>
      <c r="BH91" s="30">
        <v>8.4387636399999993E-2</v>
      </c>
      <c r="BI91">
        <f t="shared" si="22"/>
        <v>9.039179180000001E-2</v>
      </c>
    </row>
    <row r="92" spans="1:61">
      <c r="A92">
        <v>138</v>
      </c>
      <c r="B92" s="30">
        <v>0.83194234249999999</v>
      </c>
      <c r="C92" s="30">
        <v>0.16805765750000001</v>
      </c>
      <c r="D92" s="30">
        <v>0.42369419270000003</v>
      </c>
      <c r="E92" s="30">
        <v>0.51807103720000003</v>
      </c>
      <c r="F92" s="30">
        <v>0.20214607900000001</v>
      </c>
      <c r="G92">
        <f t="shared" si="23"/>
        <v>2037</v>
      </c>
      <c r="H92" s="30">
        <v>0.35248913920000002</v>
      </c>
      <c r="I92" s="30">
        <v>7.1205053500000004E-2</v>
      </c>
      <c r="J92">
        <f t="shared" si="17"/>
        <v>9.4376844500000001E-2</v>
      </c>
      <c r="L92" s="30">
        <v>0.48606587699999998</v>
      </c>
      <c r="M92" s="30">
        <v>0.57657114249999997</v>
      </c>
      <c r="N92" s="30">
        <v>0.2166962563</v>
      </c>
      <c r="O92">
        <f t="shared" si="24"/>
        <v>2037</v>
      </c>
      <c r="P92" s="30">
        <v>0.40117723550000001</v>
      </c>
      <c r="Q92" s="30">
        <v>8.4888641500000001E-2</v>
      </c>
      <c r="R92">
        <f t="shared" si="18"/>
        <v>9.0505265499999987E-2</v>
      </c>
      <c r="W92">
        <v>138</v>
      </c>
      <c r="X92" s="30">
        <v>0.83558446880000004</v>
      </c>
      <c r="Y92" s="30">
        <v>0.16441553119999999</v>
      </c>
      <c r="Z92" s="30">
        <v>0.4313522917</v>
      </c>
      <c r="AA92" s="30">
        <v>0.52778645260000001</v>
      </c>
      <c r="AB92" s="30">
        <v>0.20138409669999999</v>
      </c>
      <c r="AC92">
        <f t="shared" si="25"/>
        <v>2037</v>
      </c>
      <c r="AD92" s="30">
        <v>0.36043127549999998</v>
      </c>
      <c r="AE92" s="30">
        <v>7.0921016200000006E-2</v>
      </c>
      <c r="AF92">
        <f t="shared" si="19"/>
        <v>9.643416090000001E-2</v>
      </c>
      <c r="AH92" s="30">
        <v>0.4928504916</v>
      </c>
      <c r="AI92" s="30">
        <v>0.58587019330000001</v>
      </c>
      <c r="AJ92" s="30">
        <v>0.2166362725</v>
      </c>
      <c r="AK92">
        <f t="shared" si="26"/>
        <v>2037</v>
      </c>
      <c r="AL92" s="30">
        <v>0.40810793499999998</v>
      </c>
      <c r="AM92" s="30">
        <v>8.4742556699999999E-2</v>
      </c>
      <c r="AN92">
        <f t="shared" si="20"/>
        <v>9.3019701700000013E-2</v>
      </c>
      <c r="AR92">
        <v>138</v>
      </c>
      <c r="AS92" s="30">
        <v>0.84096489060000001</v>
      </c>
      <c r="AT92" s="30">
        <v>0.15903510940000001</v>
      </c>
      <c r="AU92" s="30">
        <v>0.43386951060000001</v>
      </c>
      <c r="AV92" s="30">
        <v>0.52730975040000005</v>
      </c>
      <c r="AW92" s="30">
        <v>0.20613455359999999</v>
      </c>
      <c r="AX92">
        <f t="shared" si="27"/>
        <v>2037</v>
      </c>
      <c r="AY92" s="30">
        <v>0.3648690255</v>
      </c>
      <c r="AZ92" s="30">
        <v>6.9000485099999995E-2</v>
      </c>
      <c r="BA92">
        <f t="shared" si="21"/>
        <v>9.3440239800000047E-2</v>
      </c>
      <c r="BC92" s="30">
        <v>0.49416060280000002</v>
      </c>
      <c r="BD92" s="30">
        <v>0.58498037589999996</v>
      </c>
      <c r="BE92" s="30">
        <v>0.22216506620000001</v>
      </c>
      <c r="BF92">
        <f t="shared" si="28"/>
        <v>2037</v>
      </c>
      <c r="BG92" s="30">
        <v>0.41194741350000003</v>
      </c>
      <c r="BH92" s="30">
        <v>8.2213189300000003E-2</v>
      </c>
      <c r="BI92">
        <f t="shared" si="22"/>
        <v>9.0819773099999945E-2</v>
      </c>
    </row>
    <row r="93" spans="1:61">
      <c r="A93">
        <v>139</v>
      </c>
      <c r="B93" s="30">
        <v>0.83366101680000004</v>
      </c>
      <c r="C93" s="30">
        <v>0.16633898320000001</v>
      </c>
      <c r="D93" s="30">
        <v>0.41968319850000002</v>
      </c>
      <c r="E93" s="30">
        <v>0.51592814639999995</v>
      </c>
      <c r="F93" s="30">
        <v>0.2033513518</v>
      </c>
      <c r="G93">
        <f t="shared" si="23"/>
        <v>2037</v>
      </c>
      <c r="H93" s="30">
        <v>0.34987352199999999</v>
      </c>
      <c r="I93" s="30">
        <v>6.9809676500000001E-2</v>
      </c>
      <c r="J93">
        <f t="shared" si="17"/>
        <v>9.6244947899999933E-2</v>
      </c>
      <c r="L93" s="30">
        <v>0.48031486029999998</v>
      </c>
      <c r="M93" s="30">
        <v>0.57299903760000004</v>
      </c>
      <c r="N93" s="30">
        <v>0.21828697599999999</v>
      </c>
      <c r="O93">
        <f t="shared" si="24"/>
        <v>2037</v>
      </c>
      <c r="P93" s="30">
        <v>0.3970634931</v>
      </c>
      <c r="Q93" s="30">
        <v>8.3251367199999995E-2</v>
      </c>
      <c r="R93">
        <f t="shared" si="18"/>
        <v>9.2684177300000059E-2</v>
      </c>
      <c r="W93">
        <v>139</v>
      </c>
      <c r="X93" s="30">
        <v>0.83823541729999995</v>
      </c>
      <c r="Y93" s="30">
        <v>0.16176458269999999</v>
      </c>
      <c r="Z93" s="30">
        <v>0.4266093191</v>
      </c>
      <c r="AA93" s="30">
        <v>0.52433682000000004</v>
      </c>
      <c r="AB93" s="30">
        <v>0.2009531967</v>
      </c>
      <c r="AC93">
        <f t="shared" si="25"/>
        <v>2037</v>
      </c>
      <c r="AD93" s="30">
        <v>0.35759904059999997</v>
      </c>
      <c r="AE93" s="30">
        <v>6.9010278499999994E-2</v>
      </c>
      <c r="AF93">
        <f t="shared" si="19"/>
        <v>9.7727500900000042E-2</v>
      </c>
      <c r="AH93" s="30">
        <v>0.48780285820000002</v>
      </c>
      <c r="AI93" s="30">
        <v>0.58283901039999997</v>
      </c>
      <c r="AJ93" s="30">
        <v>0.21656831430000001</v>
      </c>
      <c r="AK93">
        <f t="shared" si="26"/>
        <v>2037</v>
      </c>
      <c r="AL93" s="30">
        <v>0.40536596549999998</v>
      </c>
      <c r="AM93" s="30">
        <v>8.24368927E-2</v>
      </c>
      <c r="AN93">
        <f t="shared" si="20"/>
        <v>9.5036152199999946E-2</v>
      </c>
      <c r="AR93">
        <v>139</v>
      </c>
      <c r="AS93" s="30">
        <v>0.84315889690000001</v>
      </c>
      <c r="AT93" s="30">
        <v>0.15684110309999999</v>
      </c>
      <c r="AU93" s="30">
        <v>0.42916704729999999</v>
      </c>
      <c r="AV93" s="30">
        <v>0.52312914210000006</v>
      </c>
      <c r="AW93" s="30">
        <v>0.20415012469999999</v>
      </c>
      <c r="AX93">
        <f t="shared" si="27"/>
        <v>2037</v>
      </c>
      <c r="AY93" s="30">
        <v>0.36185601420000002</v>
      </c>
      <c r="AZ93" s="30">
        <v>6.7311033100000001E-2</v>
      </c>
      <c r="BA93">
        <f t="shared" si="21"/>
        <v>9.3962094800000062E-2</v>
      </c>
      <c r="BC93" s="30">
        <v>0.48859712370000002</v>
      </c>
      <c r="BD93" s="30">
        <v>0.58008876009999999</v>
      </c>
      <c r="BE93" s="30">
        <v>0.22062047200000001</v>
      </c>
      <c r="BF93">
        <f t="shared" si="28"/>
        <v>2037</v>
      </c>
      <c r="BG93" s="30">
        <v>0.4083545415</v>
      </c>
      <c r="BH93" s="30">
        <v>8.0242582199999996E-2</v>
      </c>
      <c r="BI93">
        <f t="shared" si="22"/>
        <v>9.1491636399999965E-2</v>
      </c>
    </row>
    <row r="94" spans="1:61">
      <c r="A94">
        <v>140</v>
      </c>
      <c r="B94" s="30">
        <v>0.835996081</v>
      </c>
      <c r="C94" s="30">
        <v>0.164003919</v>
      </c>
      <c r="D94" s="30">
        <v>0.41390529599999998</v>
      </c>
      <c r="E94" s="30">
        <v>0.51079658979999998</v>
      </c>
      <c r="F94" s="30">
        <v>0.20310845860000001</v>
      </c>
      <c r="G94">
        <f t="shared" si="23"/>
        <v>2037</v>
      </c>
      <c r="H94" s="30">
        <v>0.34602320539999998</v>
      </c>
      <c r="I94" s="30">
        <v>6.7882090699999995E-2</v>
      </c>
      <c r="J94">
        <f t="shared" si="17"/>
        <v>9.68912938E-2</v>
      </c>
      <c r="L94" s="30">
        <v>0.47324131339999997</v>
      </c>
      <c r="M94" s="30">
        <v>0.56752557660000003</v>
      </c>
      <c r="N94" s="30">
        <v>0.21850511950000001</v>
      </c>
      <c r="O94">
        <f t="shared" si="24"/>
        <v>2037</v>
      </c>
      <c r="P94" s="30">
        <v>0.39262141789999999</v>
      </c>
      <c r="Q94" s="30">
        <v>8.0619895499999997E-2</v>
      </c>
      <c r="R94">
        <f t="shared" si="18"/>
        <v>9.4284263200000051E-2</v>
      </c>
      <c r="W94">
        <v>140</v>
      </c>
      <c r="X94" s="30">
        <v>0.84004604199999999</v>
      </c>
      <c r="Y94" s="30">
        <v>0.15995395800000001</v>
      </c>
      <c r="Z94" s="30">
        <v>0.42215261329999998</v>
      </c>
      <c r="AA94" s="30">
        <v>0.52128147079999998</v>
      </c>
      <c r="AB94" s="30">
        <v>0.20172334480000001</v>
      </c>
      <c r="AC94">
        <f t="shared" si="25"/>
        <v>2037</v>
      </c>
      <c r="AD94" s="30">
        <v>0.35462763190000002</v>
      </c>
      <c r="AE94" s="30">
        <v>6.7524981400000003E-2</v>
      </c>
      <c r="AF94">
        <f t="shared" si="19"/>
        <v>9.9128857500000001E-2</v>
      </c>
      <c r="AH94" s="30">
        <v>0.4814723575</v>
      </c>
      <c r="AI94" s="30">
        <v>0.57937024010000004</v>
      </c>
      <c r="AJ94" s="30">
        <v>0.21829228349999999</v>
      </c>
      <c r="AK94">
        <f t="shared" si="26"/>
        <v>2037</v>
      </c>
      <c r="AL94" s="30">
        <v>0.40116470980000002</v>
      </c>
      <c r="AM94" s="30">
        <v>8.0307647699999998E-2</v>
      </c>
      <c r="AN94">
        <f t="shared" si="20"/>
        <v>9.7897882600000041E-2</v>
      </c>
      <c r="AR94">
        <v>140</v>
      </c>
      <c r="AS94" s="30">
        <v>0.84463075669999998</v>
      </c>
      <c r="AT94" s="30">
        <v>0.15536924329999999</v>
      </c>
      <c r="AU94" s="30">
        <v>0.42539402859999997</v>
      </c>
      <c r="AV94" s="30">
        <v>0.51893371870000005</v>
      </c>
      <c r="AW94" s="30">
        <v>0.2030888971</v>
      </c>
      <c r="AX94">
        <f t="shared" si="27"/>
        <v>2037</v>
      </c>
      <c r="AY94" s="30">
        <v>0.35930088030000001</v>
      </c>
      <c r="AZ94" s="30">
        <v>6.6093148300000001E-2</v>
      </c>
      <c r="BA94">
        <f t="shared" si="21"/>
        <v>9.3539690100000072E-2</v>
      </c>
      <c r="BC94" s="30">
        <v>0.48310779310000002</v>
      </c>
      <c r="BD94" s="30">
        <v>0.57546859589999999</v>
      </c>
      <c r="BE94" s="30">
        <v>0.22022034770000001</v>
      </c>
      <c r="BF94">
        <f t="shared" si="28"/>
        <v>2037</v>
      </c>
      <c r="BG94" s="30">
        <v>0.4045665001</v>
      </c>
      <c r="BH94" s="30">
        <v>7.8541292999999998E-2</v>
      </c>
      <c r="BI94">
        <f t="shared" si="22"/>
        <v>9.2360802799999975E-2</v>
      </c>
    </row>
    <row r="95" spans="1:61">
      <c r="A95">
        <v>141</v>
      </c>
      <c r="B95" s="30">
        <v>0.83910173860000004</v>
      </c>
      <c r="C95" s="30">
        <v>0.16089826139999999</v>
      </c>
      <c r="D95" s="30">
        <v>0.40904582699999997</v>
      </c>
      <c r="E95" s="30">
        <v>0.50621464000000005</v>
      </c>
      <c r="F95" s="30">
        <v>0.20061560449999999</v>
      </c>
      <c r="G95">
        <f t="shared" si="23"/>
        <v>2038</v>
      </c>
      <c r="H95" s="30">
        <v>0.34323106460000002</v>
      </c>
      <c r="I95" s="30">
        <v>6.5814762400000004E-2</v>
      </c>
      <c r="J95">
        <f t="shared" si="17"/>
        <v>9.7168813000000076E-2</v>
      </c>
      <c r="L95" s="30">
        <v>0.46760233480000002</v>
      </c>
      <c r="M95" s="30">
        <v>0.56330012110000005</v>
      </c>
      <c r="N95" s="30">
        <v>0.21699819240000001</v>
      </c>
      <c r="O95">
        <f t="shared" si="24"/>
        <v>2038</v>
      </c>
      <c r="P95" s="30">
        <v>0.38920686840000002</v>
      </c>
      <c r="Q95" s="30">
        <v>7.8395466499999997E-2</v>
      </c>
      <c r="R95">
        <f t="shared" si="18"/>
        <v>9.5697786300000032E-2</v>
      </c>
      <c r="W95">
        <v>141</v>
      </c>
      <c r="X95" s="30">
        <v>0.84242424500000002</v>
      </c>
      <c r="Y95" s="30">
        <v>0.15757575500000001</v>
      </c>
      <c r="Z95" s="30">
        <v>0.41850094560000001</v>
      </c>
      <c r="AA95" s="30">
        <v>0.516998874</v>
      </c>
      <c r="AB95" s="30">
        <v>0.20049996379999999</v>
      </c>
      <c r="AC95">
        <f t="shared" si="25"/>
        <v>2038</v>
      </c>
      <c r="AD95" s="30">
        <v>0.35255534309999997</v>
      </c>
      <c r="AE95" s="30">
        <v>6.5945602500000006E-2</v>
      </c>
      <c r="AF95">
        <f t="shared" si="19"/>
        <v>9.849792839999999E-2</v>
      </c>
      <c r="AH95" s="30">
        <v>0.47765074950000003</v>
      </c>
      <c r="AI95" s="30">
        <v>0.57518844469999997</v>
      </c>
      <c r="AJ95" s="30">
        <v>0.2174707924</v>
      </c>
      <c r="AK95">
        <f t="shared" si="26"/>
        <v>2038</v>
      </c>
      <c r="AL95" s="30">
        <v>0.39896822180000002</v>
      </c>
      <c r="AM95" s="30">
        <v>7.8682527700000005E-2</v>
      </c>
      <c r="AN95">
        <f t="shared" si="20"/>
        <v>9.7537695199999941E-2</v>
      </c>
      <c r="AR95">
        <v>141</v>
      </c>
      <c r="AS95" s="30">
        <v>0.84678353210000001</v>
      </c>
      <c r="AT95" s="30">
        <v>0.15321646789999999</v>
      </c>
      <c r="AU95" s="30">
        <v>0.4225388142</v>
      </c>
      <c r="AV95" s="30">
        <v>0.5155790764</v>
      </c>
      <c r="AW95" s="30">
        <v>0.2017420647</v>
      </c>
      <c r="AX95">
        <f t="shared" si="27"/>
        <v>2038</v>
      </c>
      <c r="AY95" s="30">
        <v>0.35779890949999998</v>
      </c>
      <c r="AZ95" s="30">
        <v>6.4739904700000003E-2</v>
      </c>
      <c r="BA95">
        <f t="shared" si="21"/>
        <v>9.3040262200000001E-2</v>
      </c>
      <c r="BC95" s="30">
        <v>0.47843598520000002</v>
      </c>
      <c r="BD95" s="30">
        <v>0.57141979740000004</v>
      </c>
      <c r="BE95" s="30">
        <v>0.21992804539999999</v>
      </c>
      <c r="BF95">
        <f t="shared" si="28"/>
        <v>2038</v>
      </c>
      <c r="BG95" s="30">
        <v>0.4013038451</v>
      </c>
      <c r="BH95" s="30">
        <v>7.7132140099999996E-2</v>
      </c>
      <c r="BI95">
        <f t="shared" si="22"/>
        <v>9.2983812200000016E-2</v>
      </c>
    </row>
    <row r="96" spans="1:61">
      <c r="A96">
        <v>142</v>
      </c>
      <c r="B96" s="30">
        <v>0.84076749819999996</v>
      </c>
      <c r="C96" s="30">
        <v>0.15923250180000001</v>
      </c>
      <c r="D96" s="30">
        <v>0.40442119100000001</v>
      </c>
      <c r="E96" s="30">
        <v>0.50159801449999997</v>
      </c>
      <c r="F96" s="30">
        <v>0.1996943384</v>
      </c>
      <c r="G96">
        <f t="shared" si="23"/>
        <v>2038</v>
      </c>
      <c r="H96" s="30">
        <v>0.34002419299999997</v>
      </c>
      <c r="I96" s="30">
        <v>6.4396997999999997E-2</v>
      </c>
      <c r="J96">
        <f t="shared" si="17"/>
        <v>9.7176823499999954E-2</v>
      </c>
      <c r="L96" s="30">
        <v>0.46254424280000001</v>
      </c>
      <c r="M96" s="30">
        <v>0.55868605280000005</v>
      </c>
      <c r="N96" s="30">
        <v>0.2161344003</v>
      </c>
      <c r="O96">
        <f t="shared" si="24"/>
        <v>2038</v>
      </c>
      <c r="P96" s="30">
        <v>0.38582232529999999</v>
      </c>
      <c r="Q96" s="30">
        <v>7.67219175E-2</v>
      </c>
      <c r="R96">
        <f t="shared" si="18"/>
        <v>9.614181000000005E-2</v>
      </c>
      <c r="W96">
        <v>142</v>
      </c>
      <c r="X96" s="30">
        <v>0.843642059</v>
      </c>
      <c r="Y96" s="30">
        <v>0.156357941</v>
      </c>
      <c r="Z96" s="30">
        <v>0.4125103101</v>
      </c>
      <c r="AA96" s="30">
        <v>0.51181825690000005</v>
      </c>
      <c r="AB96" s="30">
        <v>0.19991874470000001</v>
      </c>
      <c r="AC96">
        <f t="shared" si="25"/>
        <v>2038</v>
      </c>
      <c r="AD96" s="30">
        <v>0.3480110474</v>
      </c>
      <c r="AE96" s="30">
        <v>6.4499262700000004E-2</v>
      </c>
      <c r="AF96">
        <f t="shared" si="19"/>
        <v>9.9307946800000046E-2</v>
      </c>
      <c r="AH96" s="30">
        <v>0.4709236872</v>
      </c>
      <c r="AI96" s="30">
        <v>0.56905292829999998</v>
      </c>
      <c r="AJ96" s="30">
        <v>0.21671740270000001</v>
      </c>
      <c r="AK96">
        <f t="shared" si="26"/>
        <v>2038</v>
      </c>
      <c r="AL96" s="30">
        <v>0.39398976930000001</v>
      </c>
      <c r="AM96" s="30">
        <v>7.6933917899999996E-2</v>
      </c>
      <c r="AN96">
        <f t="shared" si="20"/>
        <v>9.8129241099999986E-2</v>
      </c>
      <c r="AR96">
        <v>142</v>
      </c>
      <c r="AS96" s="30">
        <v>0.84753692169999995</v>
      </c>
      <c r="AT96" s="30">
        <v>0.1524630783</v>
      </c>
      <c r="AU96" s="30">
        <v>0.41777885729999997</v>
      </c>
      <c r="AV96" s="30">
        <v>0.51171586759999999</v>
      </c>
      <c r="AW96" s="30">
        <v>0.200191322</v>
      </c>
      <c r="AX96">
        <f t="shared" si="27"/>
        <v>2038</v>
      </c>
      <c r="AY96" s="30">
        <v>0.35408300669999998</v>
      </c>
      <c r="AZ96" s="30">
        <v>6.3695850700000001E-2</v>
      </c>
      <c r="BA96">
        <f t="shared" si="21"/>
        <v>9.3937010300000012E-2</v>
      </c>
      <c r="BC96" s="30">
        <v>0.4741415249</v>
      </c>
      <c r="BD96" s="30">
        <v>0.56804215589999996</v>
      </c>
      <c r="BE96" s="30">
        <v>0.21846067399999999</v>
      </c>
      <c r="BF96">
        <f t="shared" si="28"/>
        <v>2038</v>
      </c>
      <c r="BG96" s="30">
        <v>0.39820871089999998</v>
      </c>
      <c r="BH96" s="30">
        <v>7.5932814000000001E-2</v>
      </c>
      <c r="BI96">
        <f t="shared" si="22"/>
        <v>9.3900630999999957E-2</v>
      </c>
    </row>
    <row r="97" spans="1:61">
      <c r="A97">
        <v>143</v>
      </c>
      <c r="B97" s="30">
        <v>0.84535304609999995</v>
      </c>
      <c r="C97" s="30">
        <v>0.15464695389999999</v>
      </c>
      <c r="D97" s="30">
        <v>0.4008298696</v>
      </c>
      <c r="E97" s="30">
        <v>0.49907592490000002</v>
      </c>
      <c r="F97" s="30">
        <v>0.19923350149999999</v>
      </c>
      <c r="G97">
        <f t="shared" si="23"/>
        <v>2038</v>
      </c>
      <c r="H97" s="30">
        <v>0.33884275120000001</v>
      </c>
      <c r="I97" s="30">
        <v>6.1987118399999999E-2</v>
      </c>
      <c r="J97">
        <f t="shared" si="17"/>
        <v>9.8246055300000024E-2</v>
      </c>
      <c r="L97" s="30">
        <v>0.45731354390000001</v>
      </c>
      <c r="M97" s="30">
        <v>0.55506108080000005</v>
      </c>
      <c r="N97" s="30">
        <v>0.21565007329999999</v>
      </c>
      <c r="O97">
        <f t="shared" si="24"/>
        <v>2038</v>
      </c>
      <c r="P97" s="30">
        <v>0.3834975216</v>
      </c>
      <c r="Q97" s="30">
        <v>7.3816022300000006E-2</v>
      </c>
      <c r="R97">
        <f t="shared" si="18"/>
        <v>9.7747536900000043E-2</v>
      </c>
      <c r="W97">
        <v>143</v>
      </c>
      <c r="X97" s="30">
        <v>0.8458066944</v>
      </c>
      <c r="Y97" s="30">
        <v>0.1541933056</v>
      </c>
      <c r="Z97" s="30">
        <v>0.40802765489999998</v>
      </c>
      <c r="AA97" s="30">
        <v>0.50801069789999997</v>
      </c>
      <c r="AB97" s="30">
        <v>0.20130819520000001</v>
      </c>
      <c r="AC97">
        <f t="shared" si="25"/>
        <v>2038</v>
      </c>
      <c r="AD97" s="30">
        <v>0.34511252199999998</v>
      </c>
      <c r="AE97" s="30">
        <v>6.2915132900000004E-2</v>
      </c>
      <c r="AF97">
        <f t="shared" si="19"/>
        <v>9.9983042999999994E-2</v>
      </c>
      <c r="AH97" s="30">
        <v>0.46549407050000002</v>
      </c>
      <c r="AI97" s="30">
        <v>0.56426292140000001</v>
      </c>
      <c r="AJ97" s="30">
        <v>0.21822527529999999</v>
      </c>
      <c r="AK97">
        <f t="shared" si="26"/>
        <v>2038</v>
      </c>
      <c r="AL97" s="30">
        <v>0.3904765503</v>
      </c>
      <c r="AM97" s="30">
        <v>7.5017520200000007E-2</v>
      </c>
      <c r="AN97">
        <f t="shared" si="20"/>
        <v>9.8768850899999983E-2</v>
      </c>
      <c r="AR97">
        <v>143</v>
      </c>
      <c r="AS97" s="30">
        <v>0.85009280180000002</v>
      </c>
      <c r="AT97" s="30">
        <v>0.14990719820000001</v>
      </c>
      <c r="AU97" s="30">
        <v>0.41442545339999998</v>
      </c>
      <c r="AV97" s="30">
        <v>0.50969720029999999</v>
      </c>
      <c r="AW97" s="30">
        <v>0.19969018259999999</v>
      </c>
      <c r="AX97">
        <f t="shared" si="27"/>
        <v>2038</v>
      </c>
      <c r="AY97" s="30">
        <v>0.35230009480000002</v>
      </c>
      <c r="AZ97" s="30">
        <v>6.21253586E-2</v>
      </c>
      <c r="BA97">
        <f t="shared" si="21"/>
        <v>9.5271746900000009E-2</v>
      </c>
      <c r="BC97" s="30">
        <v>0.4686164873</v>
      </c>
      <c r="BD97" s="30">
        <v>0.56393210400000005</v>
      </c>
      <c r="BE97" s="30">
        <v>0.21758728050000001</v>
      </c>
      <c r="BF97">
        <f t="shared" si="28"/>
        <v>2038</v>
      </c>
      <c r="BG97" s="30">
        <v>0.39462317769999999</v>
      </c>
      <c r="BH97" s="30">
        <v>7.3993309600000001E-2</v>
      </c>
      <c r="BI97">
        <f t="shared" si="22"/>
        <v>9.531561670000005E-2</v>
      </c>
    </row>
    <row r="98" spans="1:61">
      <c r="A98">
        <v>144</v>
      </c>
      <c r="B98" s="30">
        <v>0.84659100379999996</v>
      </c>
      <c r="C98" s="30">
        <v>0.15340899620000001</v>
      </c>
      <c r="D98" s="30">
        <v>0.39390173849999999</v>
      </c>
      <c r="E98" s="30">
        <v>0.49354128460000002</v>
      </c>
      <c r="F98" s="30">
        <v>0.19795371370000001</v>
      </c>
      <c r="G98">
        <f t="shared" si="23"/>
        <v>2038</v>
      </c>
      <c r="H98" s="30">
        <v>0.33347366820000002</v>
      </c>
      <c r="I98" s="30">
        <v>6.0428070299999997E-2</v>
      </c>
      <c r="J98">
        <f t="shared" si="17"/>
        <v>9.9639546100000032E-2</v>
      </c>
      <c r="L98" s="30">
        <v>0.45198689600000003</v>
      </c>
      <c r="M98" s="30">
        <v>0.55162361240000002</v>
      </c>
      <c r="N98" s="30">
        <v>0.21487651830000001</v>
      </c>
      <c r="O98">
        <f t="shared" si="24"/>
        <v>2038</v>
      </c>
      <c r="P98" s="30">
        <v>0.37967129160000002</v>
      </c>
      <c r="Q98" s="30">
        <v>7.2315604399999997E-2</v>
      </c>
      <c r="R98">
        <f t="shared" si="18"/>
        <v>9.9636716399999992E-2</v>
      </c>
      <c r="W98">
        <v>144</v>
      </c>
      <c r="X98" s="30">
        <v>0.84679069419999997</v>
      </c>
      <c r="Y98" s="30">
        <v>0.1532093058</v>
      </c>
      <c r="Z98" s="30">
        <v>0.40241245240000001</v>
      </c>
      <c r="AA98" s="30">
        <v>0.50544673559999997</v>
      </c>
      <c r="AB98" s="30">
        <v>0.2034662871</v>
      </c>
      <c r="AC98">
        <f t="shared" si="25"/>
        <v>2038</v>
      </c>
      <c r="AD98" s="30">
        <v>0.34075911990000002</v>
      </c>
      <c r="AE98" s="30">
        <v>6.1653332499999998E-2</v>
      </c>
      <c r="AF98">
        <f t="shared" si="19"/>
        <v>0.10303428319999997</v>
      </c>
      <c r="AH98" s="30">
        <v>0.46141729440000001</v>
      </c>
      <c r="AI98" s="30">
        <v>0.56339800029999998</v>
      </c>
      <c r="AJ98" s="30">
        <v>0.2207689223</v>
      </c>
      <c r="AK98">
        <f t="shared" si="26"/>
        <v>2038</v>
      </c>
      <c r="AL98" s="30">
        <v>0.38759492470000001</v>
      </c>
      <c r="AM98" s="30">
        <v>7.3822369700000001E-2</v>
      </c>
      <c r="AN98">
        <f t="shared" si="20"/>
        <v>0.10198070589999997</v>
      </c>
      <c r="AR98">
        <v>144</v>
      </c>
      <c r="AS98" s="30">
        <v>0.85107844759999995</v>
      </c>
      <c r="AT98" s="30">
        <v>0.14892155239999999</v>
      </c>
      <c r="AU98" s="30">
        <v>0.40964020969999998</v>
      </c>
      <c r="AV98" s="30">
        <v>0.50485342769999997</v>
      </c>
      <c r="AW98" s="30">
        <v>0.199081644</v>
      </c>
      <c r="AX98">
        <f t="shared" si="27"/>
        <v>2038</v>
      </c>
      <c r="AY98" s="30">
        <v>0.34863595380000001</v>
      </c>
      <c r="AZ98" s="30">
        <v>6.1004255899999998E-2</v>
      </c>
      <c r="BA98">
        <f t="shared" si="21"/>
        <v>9.5213217999999988E-2</v>
      </c>
      <c r="BC98" s="30">
        <v>0.4650310969</v>
      </c>
      <c r="BD98" s="30">
        <v>0.56122307100000002</v>
      </c>
      <c r="BE98" s="30">
        <v>0.21813698049999999</v>
      </c>
      <c r="BF98">
        <f t="shared" si="28"/>
        <v>2038</v>
      </c>
      <c r="BG98" s="30">
        <v>0.39210211160000003</v>
      </c>
      <c r="BH98" s="30">
        <v>7.2928985299999999E-2</v>
      </c>
      <c r="BI98">
        <f t="shared" si="22"/>
        <v>9.6191974100000022E-2</v>
      </c>
    </row>
    <row r="99" spans="1:61">
      <c r="A99">
        <v>145</v>
      </c>
      <c r="B99" s="30">
        <v>0.85071043580000005</v>
      </c>
      <c r="C99" s="30">
        <v>0.1492895642</v>
      </c>
      <c r="D99" s="30">
        <v>0.38955803509999998</v>
      </c>
      <c r="E99" s="30">
        <v>0.48986621499999999</v>
      </c>
      <c r="F99" s="30">
        <v>0.1981338564</v>
      </c>
      <c r="G99">
        <f t="shared" si="23"/>
        <v>2039</v>
      </c>
      <c r="H99" s="30">
        <v>0.33140108579999999</v>
      </c>
      <c r="I99" s="30">
        <v>5.8156949300000003E-2</v>
      </c>
      <c r="J99">
        <f t="shared" ref="J99:J106" si="29">E99-D99</f>
        <v>0.10030817990000002</v>
      </c>
      <c r="L99" s="30">
        <v>0.4456493795</v>
      </c>
      <c r="M99" s="30">
        <v>0.54677282520000003</v>
      </c>
      <c r="N99" s="30">
        <v>0.2152501772</v>
      </c>
      <c r="O99">
        <f t="shared" si="24"/>
        <v>2039</v>
      </c>
      <c r="P99" s="30">
        <v>0.3761408087</v>
      </c>
      <c r="Q99" s="30">
        <v>6.9508570699999994E-2</v>
      </c>
      <c r="R99">
        <f t="shared" ref="R99:R106" si="30">M99-L99</f>
        <v>0.10112344570000004</v>
      </c>
      <c r="W99">
        <v>145</v>
      </c>
      <c r="X99" s="30">
        <v>0.85019613080000001</v>
      </c>
      <c r="Y99" s="30">
        <v>0.14980386919999999</v>
      </c>
      <c r="Z99" s="30">
        <v>0.39967309280000002</v>
      </c>
      <c r="AA99" s="30">
        <v>0.50261701270000003</v>
      </c>
      <c r="AB99" s="30">
        <v>0.20147194269999999</v>
      </c>
      <c r="AC99">
        <f t="shared" si="25"/>
        <v>2039</v>
      </c>
      <c r="AD99" s="30">
        <v>0.33980051709999998</v>
      </c>
      <c r="AE99" s="30">
        <v>5.98725757E-2</v>
      </c>
      <c r="AF99">
        <f t="shared" ref="AF99:AF106" si="31">AA99-Z99</f>
        <v>0.10294391990000001</v>
      </c>
      <c r="AH99" s="30">
        <v>0.45636587550000002</v>
      </c>
      <c r="AI99" s="30">
        <v>0.55858193160000003</v>
      </c>
      <c r="AJ99" s="30">
        <v>0.21864762970000001</v>
      </c>
      <c r="AK99">
        <f t="shared" si="26"/>
        <v>2039</v>
      </c>
      <c r="AL99" s="30">
        <v>0.38474087200000001</v>
      </c>
      <c r="AM99" s="30">
        <v>7.1625003500000006E-2</v>
      </c>
      <c r="AN99">
        <f t="shared" ref="AN99:AN106" si="32">AI99-AH99</f>
        <v>0.10221605610000001</v>
      </c>
      <c r="AR99">
        <v>145</v>
      </c>
      <c r="AS99" s="30">
        <v>0.85558287070000005</v>
      </c>
      <c r="AT99" s="30">
        <v>0.1444171293</v>
      </c>
      <c r="AU99" s="30">
        <v>0.40732614620000002</v>
      </c>
      <c r="AV99" s="30">
        <v>0.50236999790000003</v>
      </c>
      <c r="AW99" s="30">
        <v>0.19746395180000001</v>
      </c>
      <c r="AX99">
        <f t="shared" si="27"/>
        <v>2039</v>
      </c>
      <c r="AY99" s="30">
        <v>0.34850127349999999</v>
      </c>
      <c r="AZ99" s="30">
        <v>5.8824872700000003E-2</v>
      </c>
      <c r="BA99">
        <f t="shared" ref="BA99:BA106" si="33">AV99-AU99</f>
        <v>9.5043851700000015E-2</v>
      </c>
      <c r="BC99" s="30">
        <v>0.4606170168</v>
      </c>
      <c r="BD99" s="30">
        <v>0.55664974249999999</v>
      </c>
      <c r="BE99" s="30">
        <v>0.21613230789999999</v>
      </c>
      <c r="BF99">
        <f t="shared" si="28"/>
        <v>2039</v>
      </c>
      <c r="BG99" s="30">
        <v>0.39036862960000002</v>
      </c>
      <c r="BH99" s="30">
        <v>7.0248387199999998E-2</v>
      </c>
      <c r="BI99">
        <f t="shared" si="22"/>
        <v>9.6032725699999988E-2</v>
      </c>
    </row>
    <row r="100" spans="1:61">
      <c r="A100">
        <v>146</v>
      </c>
      <c r="B100" s="30">
        <v>0.85301873750000001</v>
      </c>
      <c r="C100" s="30">
        <v>0.14698126249999999</v>
      </c>
      <c r="D100" s="30">
        <v>0.38492120460000001</v>
      </c>
      <c r="E100" s="30">
        <v>0.48575062229999999</v>
      </c>
      <c r="F100" s="30">
        <v>0.1979962918</v>
      </c>
      <c r="G100">
        <f t="shared" si="23"/>
        <v>2039</v>
      </c>
      <c r="H100" s="30">
        <v>0.328345</v>
      </c>
      <c r="I100" s="30">
        <v>5.6576204599999999E-2</v>
      </c>
      <c r="J100">
        <f t="shared" si="29"/>
        <v>0.10082941769999998</v>
      </c>
      <c r="L100" s="30">
        <v>0.43947336980000001</v>
      </c>
      <c r="M100" s="30">
        <v>0.54174457750000005</v>
      </c>
      <c r="N100" s="30">
        <v>0.21468916090000001</v>
      </c>
      <c r="O100">
        <f t="shared" si="24"/>
        <v>2039</v>
      </c>
      <c r="P100" s="30">
        <v>0.37209998129999999</v>
      </c>
      <c r="Q100" s="30">
        <v>6.73733886E-2</v>
      </c>
      <c r="R100">
        <f t="shared" si="30"/>
        <v>0.10227120770000003</v>
      </c>
      <c r="W100">
        <v>146</v>
      </c>
      <c r="X100" s="30">
        <v>0.85139943220000003</v>
      </c>
      <c r="Y100" s="30">
        <v>0.1486005678</v>
      </c>
      <c r="Z100" s="30">
        <v>0.39604034249999998</v>
      </c>
      <c r="AA100" s="30">
        <v>0.49925994670000001</v>
      </c>
      <c r="AB100" s="30">
        <v>0.2002744639</v>
      </c>
      <c r="AC100">
        <f t="shared" si="25"/>
        <v>2039</v>
      </c>
      <c r="AD100" s="30">
        <v>0.33718852269999999</v>
      </c>
      <c r="AE100" s="30">
        <v>5.8851819800000003E-2</v>
      </c>
      <c r="AF100">
        <f t="shared" si="31"/>
        <v>0.10321960420000004</v>
      </c>
      <c r="AH100" s="30">
        <v>0.45220055370000001</v>
      </c>
      <c r="AI100" s="30">
        <v>0.5552110696</v>
      </c>
      <c r="AJ100" s="30">
        <v>0.21714091299999999</v>
      </c>
      <c r="AK100">
        <f t="shared" si="26"/>
        <v>2039</v>
      </c>
      <c r="AL100" s="30">
        <v>0.38207980450000001</v>
      </c>
      <c r="AM100" s="30">
        <v>7.0120749199999999E-2</v>
      </c>
      <c r="AN100">
        <f t="shared" si="32"/>
        <v>0.10301051589999999</v>
      </c>
      <c r="AR100">
        <v>146</v>
      </c>
      <c r="AS100" s="30">
        <v>0.85754758639999995</v>
      </c>
      <c r="AT100" s="30">
        <v>0.14245241359999999</v>
      </c>
      <c r="AU100" s="30">
        <v>0.4051366253</v>
      </c>
      <c r="AV100" s="30">
        <v>0.50071177</v>
      </c>
      <c r="AW100" s="30">
        <v>0.19722596000000001</v>
      </c>
      <c r="AX100">
        <f t="shared" si="27"/>
        <v>2039</v>
      </c>
      <c r="AY100" s="30">
        <v>0.34742393519999998</v>
      </c>
      <c r="AZ100" s="30">
        <v>5.7712690099999998E-2</v>
      </c>
      <c r="BA100">
        <f t="shared" si="33"/>
        <v>9.5575144700000003E-2</v>
      </c>
      <c r="BC100" s="30">
        <v>0.45748470219999998</v>
      </c>
      <c r="BD100" s="30">
        <v>0.55377294259999998</v>
      </c>
      <c r="BE100" s="30">
        <v>0.21463769329999999</v>
      </c>
      <c r="BF100">
        <f t="shared" si="28"/>
        <v>2039</v>
      </c>
      <c r="BG100" s="30">
        <v>0.3888872109</v>
      </c>
      <c r="BH100" s="30">
        <v>6.8597491299999994E-2</v>
      </c>
      <c r="BI100">
        <f t="shared" si="22"/>
        <v>9.6288240400000003E-2</v>
      </c>
    </row>
    <row r="101" spans="1:61">
      <c r="A101">
        <v>147</v>
      </c>
      <c r="B101" s="30">
        <v>0.85760319860000001</v>
      </c>
      <c r="C101" s="30">
        <v>0.14239680139999999</v>
      </c>
      <c r="D101" s="30">
        <v>0.38124486950000003</v>
      </c>
      <c r="E101" s="30">
        <v>0.48246274859999999</v>
      </c>
      <c r="F101" s="30">
        <v>0.19694195480000001</v>
      </c>
      <c r="G101">
        <f t="shared" si="23"/>
        <v>2039</v>
      </c>
      <c r="H101" s="30">
        <v>0.3269568195</v>
      </c>
      <c r="I101" s="30">
        <v>5.4288049999999997E-2</v>
      </c>
      <c r="J101">
        <f t="shared" si="29"/>
        <v>0.10121787909999996</v>
      </c>
      <c r="L101" s="30">
        <v>0.43677053100000002</v>
      </c>
      <c r="M101" s="30">
        <v>0.54040997999999996</v>
      </c>
      <c r="N101" s="30">
        <v>0.2147235797</v>
      </c>
      <c r="O101">
        <f t="shared" si="24"/>
        <v>2039</v>
      </c>
      <c r="P101" s="30">
        <v>0.37198600250000002</v>
      </c>
      <c r="Q101" s="30">
        <v>6.4784528499999994E-2</v>
      </c>
      <c r="R101">
        <f t="shared" si="30"/>
        <v>0.10363944899999994</v>
      </c>
      <c r="W101">
        <v>147</v>
      </c>
      <c r="X101" s="30">
        <v>0.8528538484</v>
      </c>
      <c r="Y101" s="30">
        <v>0.1471461516</v>
      </c>
      <c r="Z101" s="30">
        <v>0.390153046</v>
      </c>
      <c r="AA101" s="30">
        <v>0.49375425950000001</v>
      </c>
      <c r="AB101" s="30">
        <v>0.1987926273</v>
      </c>
      <c r="AC101">
        <f t="shared" si="25"/>
        <v>2039</v>
      </c>
      <c r="AD101" s="30">
        <v>0.33274352680000002</v>
      </c>
      <c r="AE101" s="30">
        <v>5.7409519300000003E-2</v>
      </c>
      <c r="AF101">
        <f t="shared" si="31"/>
        <v>0.10360121350000001</v>
      </c>
      <c r="AH101" s="30">
        <v>0.44735293279999999</v>
      </c>
      <c r="AI101" s="30">
        <v>0.55157720720000003</v>
      </c>
      <c r="AJ101" s="30">
        <v>0.2160125829</v>
      </c>
      <c r="AK101">
        <f t="shared" si="26"/>
        <v>2039</v>
      </c>
      <c r="AL101" s="30">
        <v>0.37886952470000002</v>
      </c>
      <c r="AM101" s="30">
        <v>6.8483407999999996E-2</v>
      </c>
      <c r="AN101">
        <f t="shared" si="32"/>
        <v>0.10422427440000004</v>
      </c>
      <c r="AR101">
        <v>147</v>
      </c>
      <c r="AS101" s="30">
        <v>0.8594522792</v>
      </c>
      <c r="AT101" s="30">
        <v>0.1405477208</v>
      </c>
      <c r="AU101" s="30">
        <v>0.40089419079999999</v>
      </c>
      <c r="AV101" s="30">
        <v>0.49699583260000002</v>
      </c>
      <c r="AW101" s="30">
        <v>0.19599438659999999</v>
      </c>
      <c r="AX101">
        <f t="shared" si="27"/>
        <v>2039</v>
      </c>
      <c r="AY101" s="30">
        <v>0.34454942599999999</v>
      </c>
      <c r="AZ101" s="30">
        <v>5.6344764800000002E-2</v>
      </c>
      <c r="BA101">
        <f t="shared" si="33"/>
        <v>9.6101641800000026E-2</v>
      </c>
      <c r="BC101" s="30">
        <v>0.4546361223</v>
      </c>
      <c r="BD101" s="30">
        <v>0.5514000979</v>
      </c>
      <c r="BE101" s="30">
        <v>0.21344705159999999</v>
      </c>
      <c r="BF101">
        <f t="shared" si="28"/>
        <v>2039</v>
      </c>
      <c r="BG101" s="30">
        <v>0.38758470839999998</v>
      </c>
      <c r="BH101" s="30">
        <v>6.7051413899999995E-2</v>
      </c>
      <c r="BI101">
        <f t="shared" si="22"/>
        <v>9.6763975599999996E-2</v>
      </c>
    </row>
    <row r="102" spans="1:61">
      <c r="A102">
        <v>148</v>
      </c>
      <c r="B102" s="30">
        <v>0.86076158329999997</v>
      </c>
      <c r="C102" s="30">
        <v>0.13923841670000001</v>
      </c>
      <c r="D102" s="30">
        <v>0.37708565430000002</v>
      </c>
      <c r="E102" s="30">
        <v>0.47909234270000001</v>
      </c>
      <c r="F102" s="30">
        <v>0.1964332587</v>
      </c>
      <c r="G102">
        <f t="shared" si="23"/>
        <v>2039</v>
      </c>
      <c r="H102" s="30">
        <v>0.32458084479999999</v>
      </c>
      <c r="I102" s="30">
        <v>5.2504809499999999E-2</v>
      </c>
      <c r="J102">
        <f t="shared" si="29"/>
        <v>0.10200668839999999</v>
      </c>
      <c r="L102" s="30">
        <v>0.43168545320000001</v>
      </c>
      <c r="M102" s="30">
        <v>0.53681516350000003</v>
      </c>
      <c r="N102" s="30">
        <v>0.21450479519999999</v>
      </c>
      <c r="O102">
        <f t="shared" si="24"/>
        <v>2039</v>
      </c>
      <c r="P102" s="30">
        <v>0.36900928840000002</v>
      </c>
      <c r="Q102" s="30">
        <v>6.2676164800000003E-2</v>
      </c>
      <c r="R102">
        <f t="shared" si="30"/>
        <v>0.10512971030000001</v>
      </c>
      <c r="W102">
        <v>148</v>
      </c>
      <c r="X102" s="30">
        <v>0.85859989079999999</v>
      </c>
      <c r="Y102" s="30">
        <v>0.14140010920000001</v>
      </c>
      <c r="Z102" s="30">
        <v>0.385378575</v>
      </c>
      <c r="AA102" s="30">
        <v>0.48923365349999998</v>
      </c>
      <c r="AB102" s="30">
        <v>0.19714651559999999</v>
      </c>
      <c r="AC102">
        <f t="shared" si="25"/>
        <v>2039</v>
      </c>
      <c r="AD102" s="30">
        <v>0.33088600239999999</v>
      </c>
      <c r="AE102" s="30">
        <v>5.4492572599999997E-2</v>
      </c>
      <c r="AF102">
        <f t="shared" si="31"/>
        <v>0.10385507849999998</v>
      </c>
      <c r="AH102" s="30">
        <v>0.44059565119999999</v>
      </c>
      <c r="AI102" s="30">
        <v>0.54572383719999995</v>
      </c>
      <c r="AJ102" s="30">
        <v>0.21445313739999999</v>
      </c>
      <c r="AK102">
        <f t="shared" si="26"/>
        <v>2039</v>
      </c>
      <c r="AL102" s="30">
        <v>0.37559034019999998</v>
      </c>
      <c r="AM102" s="30">
        <v>6.5005310999999996E-2</v>
      </c>
      <c r="AN102">
        <f t="shared" si="32"/>
        <v>0.10512818599999996</v>
      </c>
      <c r="AR102">
        <v>148</v>
      </c>
      <c r="AS102" s="30">
        <v>0.8603939987</v>
      </c>
      <c r="AT102" s="30">
        <v>0.1396060013</v>
      </c>
      <c r="AU102" s="30">
        <v>0.39725098790000002</v>
      </c>
      <c r="AV102" s="30">
        <v>0.49452436319999998</v>
      </c>
      <c r="AW102" s="30">
        <v>0.19628495679999999</v>
      </c>
      <c r="AX102">
        <f t="shared" si="27"/>
        <v>2039</v>
      </c>
      <c r="AY102" s="30">
        <v>0.34179236590000001</v>
      </c>
      <c r="AZ102" s="30">
        <v>5.5458621899999998E-2</v>
      </c>
      <c r="BA102">
        <f t="shared" si="33"/>
        <v>9.7273375299999965E-2</v>
      </c>
      <c r="BC102" s="30">
        <v>0.45007982190000001</v>
      </c>
      <c r="BD102" s="30">
        <v>0.54774012490000001</v>
      </c>
      <c r="BE102" s="30">
        <v>0.2132061418</v>
      </c>
      <c r="BF102">
        <f t="shared" si="28"/>
        <v>2039</v>
      </c>
      <c r="BG102" s="30">
        <v>0.38410145530000001</v>
      </c>
      <c r="BH102" s="30">
        <v>6.5978366600000005E-2</v>
      </c>
      <c r="BI102">
        <f t="shared" si="22"/>
        <v>9.7660303000000004E-2</v>
      </c>
    </row>
    <row r="103" spans="1:61">
      <c r="A103">
        <v>149</v>
      </c>
      <c r="B103" s="30">
        <v>0.86410179549999999</v>
      </c>
      <c r="C103" s="30">
        <v>0.13589820450000001</v>
      </c>
      <c r="D103" s="30">
        <v>0.37256711999999997</v>
      </c>
      <c r="E103" s="30">
        <v>0.47555386080000001</v>
      </c>
      <c r="F103" s="30">
        <v>0.19654992060000001</v>
      </c>
      <c r="G103">
        <f t="shared" si="23"/>
        <v>2040</v>
      </c>
      <c r="H103" s="30">
        <v>0.32193591739999999</v>
      </c>
      <c r="I103" s="30">
        <v>5.0631202700000003E-2</v>
      </c>
      <c r="J103">
        <f t="shared" si="29"/>
        <v>0.10298674080000003</v>
      </c>
      <c r="L103" s="30">
        <v>0.4263458872</v>
      </c>
      <c r="M103" s="30">
        <v>0.53221701349999995</v>
      </c>
      <c r="N103" s="30">
        <v>0.21413050680000001</v>
      </c>
      <c r="O103">
        <f t="shared" si="24"/>
        <v>2040</v>
      </c>
      <c r="P103" s="30">
        <v>0.36591663390000001</v>
      </c>
      <c r="Q103" s="30">
        <v>6.0429253299999999E-2</v>
      </c>
      <c r="R103">
        <f t="shared" si="30"/>
        <v>0.10587112629999995</v>
      </c>
      <c r="W103">
        <v>149</v>
      </c>
      <c r="X103" s="30">
        <v>0.86083143139999996</v>
      </c>
      <c r="Y103" s="30">
        <v>0.13916856859999999</v>
      </c>
      <c r="Z103" s="30">
        <v>0.38163929699999999</v>
      </c>
      <c r="AA103" s="30">
        <v>0.48613065820000001</v>
      </c>
      <c r="AB103" s="30">
        <v>0.1962067991</v>
      </c>
      <c r="AC103">
        <f t="shared" si="25"/>
        <v>2040</v>
      </c>
      <c r="AD103" s="30">
        <v>0.32852710229999998</v>
      </c>
      <c r="AE103" s="30">
        <v>5.3112194699999997E-2</v>
      </c>
      <c r="AF103">
        <f t="shared" si="31"/>
        <v>0.10449136120000002</v>
      </c>
      <c r="AH103" s="30">
        <v>0.43617081889999998</v>
      </c>
      <c r="AI103" s="30">
        <v>0.54215726789999996</v>
      </c>
      <c r="AJ103" s="30">
        <v>0.21330009250000001</v>
      </c>
      <c r="AK103">
        <f t="shared" si="26"/>
        <v>2040</v>
      </c>
      <c r="AL103" s="30">
        <v>0.37288289079999998</v>
      </c>
      <c r="AM103" s="30">
        <v>6.3287927999999993E-2</v>
      </c>
      <c r="AN103">
        <f t="shared" si="32"/>
        <v>0.10598644899999998</v>
      </c>
      <c r="AR103">
        <v>149</v>
      </c>
      <c r="AS103" s="30">
        <v>0.86281571779999999</v>
      </c>
      <c r="AT103" s="30">
        <v>0.13718428220000001</v>
      </c>
      <c r="AU103" s="30">
        <v>0.39256056849999998</v>
      </c>
      <c r="AV103" s="30">
        <v>0.49119837669999999</v>
      </c>
      <c r="AW103" s="30">
        <v>0.1966677634</v>
      </c>
      <c r="AX103">
        <f t="shared" si="27"/>
        <v>2040</v>
      </c>
      <c r="AY103" s="30">
        <v>0.33870742869999998</v>
      </c>
      <c r="AZ103" s="30">
        <v>5.3853139799999998E-2</v>
      </c>
      <c r="BA103">
        <f t="shared" si="33"/>
        <v>9.863780820000001E-2</v>
      </c>
      <c r="BC103" s="30">
        <v>0.44565424889999999</v>
      </c>
      <c r="BD103" s="30">
        <v>0.54475251420000004</v>
      </c>
      <c r="BE103" s="30">
        <v>0.21334559450000001</v>
      </c>
      <c r="BF103">
        <f t="shared" si="28"/>
        <v>2040</v>
      </c>
      <c r="BG103" s="30">
        <v>0.38162579549999998</v>
      </c>
      <c r="BH103" s="30">
        <v>6.4028453400000004E-2</v>
      </c>
      <c r="BI103">
        <f t="shared" si="22"/>
        <v>9.9098265300000044E-2</v>
      </c>
    </row>
    <row r="104" spans="1:61">
      <c r="A104">
        <v>150</v>
      </c>
      <c r="B104" s="30">
        <v>0.86663805530000004</v>
      </c>
      <c r="C104" s="30">
        <v>0.13336194470000001</v>
      </c>
      <c r="D104" s="30">
        <v>0.3686690641</v>
      </c>
      <c r="E104" s="30">
        <v>0.47310551709999998</v>
      </c>
      <c r="F104" s="30">
        <v>0.19695268899999999</v>
      </c>
      <c r="G104">
        <f t="shared" si="23"/>
        <v>2040</v>
      </c>
      <c r="H104" s="30">
        <v>0.31950264080000002</v>
      </c>
      <c r="I104" s="30">
        <v>4.9166423299999998E-2</v>
      </c>
      <c r="J104">
        <f t="shared" si="29"/>
        <v>0.10443645299999998</v>
      </c>
      <c r="L104" s="30">
        <v>0.42128102690000002</v>
      </c>
      <c r="M104" s="30">
        <v>0.529420577</v>
      </c>
      <c r="N104" s="30">
        <v>0.2149566108</v>
      </c>
      <c r="O104">
        <f t="shared" si="24"/>
        <v>2040</v>
      </c>
      <c r="P104" s="30">
        <v>0.36264365329999998</v>
      </c>
      <c r="Q104" s="30">
        <v>5.8637373600000001E-2</v>
      </c>
      <c r="R104">
        <f t="shared" si="30"/>
        <v>0.10813955009999998</v>
      </c>
      <c r="W104">
        <v>150</v>
      </c>
      <c r="X104" s="30">
        <v>0.86213393549999995</v>
      </c>
      <c r="Y104" s="30">
        <v>0.1378660645</v>
      </c>
      <c r="Z104" s="30">
        <v>0.37630484549999998</v>
      </c>
      <c r="AA104" s="30">
        <v>0.480952396</v>
      </c>
      <c r="AB104" s="30">
        <v>0.19529499350000001</v>
      </c>
      <c r="AC104">
        <f t="shared" si="25"/>
        <v>2040</v>
      </c>
      <c r="AD104" s="30">
        <v>0.32442517739999999</v>
      </c>
      <c r="AE104" s="30">
        <v>5.1879668099999998E-2</v>
      </c>
      <c r="AF104">
        <f t="shared" si="31"/>
        <v>0.10464755050000002</v>
      </c>
      <c r="AH104" s="30">
        <v>0.42994446520000001</v>
      </c>
      <c r="AI104" s="30">
        <v>0.53610077850000004</v>
      </c>
      <c r="AJ104" s="30">
        <v>0.21256451730000001</v>
      </c>
      <c r="AK104">
        <f t="shared" si="26"/>
        <v>2040</v>
      </c>
      <c r="AL104" s="30">
        <v>0.36820211780000001</v>
      </c>
      <c r="AM104" s="30">
        <v>6.1742347400000001E-2</v>
      </c>
      <c r="AN104">
        <f t="shared" si="32"/>
        <v>0.10615631330000003</v>
      </c>
      <c r="AR104">
        <v>150</v>
      </c>
      <c r="AS104" s="30">
        <v>0.86513170689999996</v>
      </c>
      <c r="AT104" s="30">
        <v>0.13486829310000001</v>
      </c>
      <c r="AU104" s="30">
        <v>0.38875925059999999</v>
      </c>
      <c r="AV104" s="30">
        <v>0.48844567480000001</v>
      </c>
      <c r="AW104" s="30">
        <v>0.19645586130000001</v>
      </c>
      <c r="AX104">
        <f t="shared" si="27"/>
        <v>2040</v>
      </c>
      <c r="AY104" s="30">
        <v>0.33632795399999998</v>
      </c>
      <c r="AZ104" s="30">
        <v>5.2431296500000002E-2</v>
      </c>
      <c r="BA104">
        <f t="shared" si="33"/>
        <v>9.9686424200000012E-2</v>
      </c>
      <c r="BC104" s="30">
        <v>0.4412088414</v>
      </c>
      <c r="BD104" s="30">
        <v>0.54085035339999998</v>
      </c>
      <c r="BE104" s="30">
        <v>0.2131275862</v>
      </c>
      <c r="BF104">
        <f t="shared" si="28"/>
        <v>2040</v>
      </c>
      <c r="BG104" s="30">
        <v>0.37886522030000003</v>
      </c>
      <c r="BH104" s="30">
        <v>6.2343621100000003E-2</v>
      </c>
      <c r="BI104">
        <f t="shared" si="22"/>
        <v>9.9641511999999988E-2</v>
      </c>
    </row>
    <row r="105" spans="1:61">
      <c r="A105">
        <v>151</v>
      </c>
      <c r="B105" s="30">
        <v>0.86919783049999999</v>
      </c>
      <c r="C105" s="30">
        <v>0.13080216950000001</v>
      </c>
      <c r="D105" s="30">
        <v>0.36520874190000002</v>
      </c>
      <c r="E105" s="30">
        <v>0.47045275110000001</v>
      </c>
      <c r="F105" s="30">
        <v>0.1969012507</v>
      </c>
      <c r="G105">
        <f t="shared" si="23"/>
        <v>2040</v>
      </c>
      <c r="H105" s="30">
        <v>0.3174386461</v>
      </c>
      <c r="I105" s="30">
        <v>4.7770095700000001E-2</v>
      </c>
      <c r="J105">
        <f t="shared" si="29"/>
        <v>0.10524400919999999</v>
      </c>
      <c r="L105" s="30">
        <v>0.41733422780000001</v>
      </c>
      <c r="M105" s="30">
        <v>0.52646142159999998</v>
      </c>
      <c r="N105" s="30">
        <v>0.21517076390000001</v>
      </c>
      <c r="O105">
        <f t="shared" si="24"/>
        <v>2040</v>
      </c>
      <c r="P105" s="30">
        <v>0.36019962519999998</v>
      </c>
      <c r="Q105" s="30">
        <v>5.7134602600000001E-2</v>
      </c>
      <c r="R105">
        <f t="shared" si="30"/>
        <v>0.10912719379999997</v>
      </c>
      <c r="W105">
        <v>151</v>
      </c>
      <c r="X105" s="30">
        <v>0.86354067680000002</v>
      </c>
      <c r="Y105" s="30">
        <v>0.13645932320000001</v>
      </c>
      <c r="Z105" s="30">
        <v>0.37331791959999999</v>
      </c>
      <c r="AA105" s="30">
        <v>0.47701037349999997</v>
      </c>
      <c r="AB105" s="30">
        <v>0.19330526410000001</v>
      </c>
      <c r="AC105">
        <f t="shared" si="25"/>
        <v>2040</v>
      </c>
      <c r="AD105" s="30">
        <v>0.322375209</v>
      </c>
      <c r="AE105" s="30">
        <v>5.0942710600000003E-2</v>
      </c>
      <c r="AF105">
        <f t="shared" si="31"/>
        <v>0.10369245389999998</v>
      </c>
      <c r="AH105" s="30">
        <v>0.4277515616</v>
      </c>
      <c r="AI105" s="30">
        <v>0.5337151993</v>
      </c>
      <c r="AJ105" s="30">
        <v>0.21165027410000001</v>
      </c>
      <c r="AK105">
        <f t="shared" si="26"/>
        <v>2040</v>
      </c>
      <c r="AL105" s="30">
        <v>0.36691913349999999</v>
      </c>
      <c r="AM105" s="30">
        <v>6.0832428100000002E-2</v>
      </c>
      <c r="AN105">
        <f t="shared" si="32"/>
        <v>0.1059636377</v>
      </c>
      <c r="AR105">
        <v>151</v>
      </c>
      <c r="AS105" s="30">
        <v>0.86838747059999999</v>
      </c>
      <c r="AT105" s="30">
        <v>0.13161252940000001</v>
      </c>
      <c r="AU105" s="30">
        <v>0.38762722360000001</v>
      </c>
      <c r="AV105" s="30">
        <v>0.48661022780000002</v>
      </c>
      <c r="AW105" s="30">
        <v>0.1949260541</v>
      </c>
      <c r="AX105">
        <f t="shared" si="27"/>
        <v>2040</v>
      </c>
      <c r="AY105" s="30">
        <v>0.33661062419999999</v>
      </c>
      <c r="AZ105" s="30">
        <v>5.10165993E-2</v>
      </c>
      <c r="BA105">
        <f t="shared" si="33"/>
        <v>9.8983004200000002E-2</v>
      </c>
      <c r="BC105" s="30">
        <v>0.44007251980000001</v>
      </c>
      <c r="BD105" s="30">
        <v>0.54008146260000001</v>
      </c>
      <c r="BE105" s="30">
        <v>0.21296846010000001</v>
      </c>
      <c r="BF105">
        <f t="shared" si="28"/>
        <v>2040</v>
      </c>
      <c r="BG105" s="30">
        <v>0.37922770880000001</v>
      </c>
      <c r="BH105" s="30">
        <v>6.0844810999999999E-2</v>
      </c>
      <c r="BI105">
        <f t="shared" si="22"/>
        <v>0.1000089428</v>
      </c>
    </row>
    <row r="106" spans="1:61">
      <c r="A106">
        <v>152</v>
      </c>
      <c r="B106" s="30">
        <v>0.8715867209</v>
      </c>
      <c r="C106" s="30">
        <v>0.1284132791</v>
      </c>
      <c r="D106" s="30">
        <v>0.36187187700000001</v>
      </c>
      <c r="E106" s="30">
        <v>0.4673706359</v>
      </c>
      <c r="F106" s="30">
        <v>0.1967708168</v>
      </c>
      <c r="G106">
        <f t="shared" si="23"/>
        <v>2040</v>
      </c>
      <c r="H106" s="30">
        <v>0.31540272270000003</v>
      </c>
      <c r="I106" s="30">
        <v>4.6469154300000003E-2</v>
      </c>
      <c r="J106">
        <f t="shared" si="29"/>
        <v>0.10549875889999999</v>
      </c>
      <c r="L106" s="30">
        <v>0.41239250789999998</v>
      </c>
      <c r="M106" s="30">
        <v>0.52062711669999995</v>
      </c>
      <c r="N106" s="30">
        <v>0.21389215189999999</v>
      </c>
      <c r="O106">
        <f t="shared" si="24"/>
        <v>2040</v>
      </c>
      <c r="P106" s="30">
        <v>0.3568421383</v>
      </c>
      <c r="Q106" s="30">
        <v>5.5550369600000003E-2</v>
      </c>
      <c r="R106">
        <f t="shared" si="30"/>
        <v>0.10823460879999997</v>
      </c>
      <c r="W106">
        <v>152</v>
      </c>
      <c r="X106" s="30">
        <v>0.86443873510000002</v>
      </c>
      <c r="Y106" s="30">
        <v>0.13556126490000001</v>
      </c>
      <c r="Z106" s="30">
        <v>0.36837763109999999</v>
      </c>
      <c r="AA106" s="30">
        <v>0.47264306360000002</v>
      </c>
      <c r="AB106" s="30">
        <v>0.19224771069999999</v>
      </c>
      <c r="AC106">
        <f t="shared" si="25"/>
        <v>2040</v>
      </c>
      <c r="AD106" s="30">
        <v>0.31843989350000002</v>
      </c>
      <c r="AE106" s="30">
        <v>4.9937737599999997E-2</v>
      </c>
      <c r="AF106">
        <f t="shared" si="31"/>
        <v>0.10426543250000003</v>
      </c>
      <c r="AH106" s="30">
        <v>0.4216299416</v>
      </c>
      <c r="AI106" s="30">
        <v>0.5287037443</v>
      </c>
      <c r="AJ106" s="30">
        <v>0.21073913089999999</v>
      </c>
      <c r="AK106">
        <f t="shared" si="26"/>
        <v>2040</v>
      </c>
      <c r="AL106" s="30">
        <v>0.36199991079999999</v>
      </c>
      <c r="AM106" s="30">
        <v>5.9630030799999997E-2</v>
      </c>
      <c r="AN106">
        <f t="shared" si="32"/>
        <v>0.1070738027</v>
      </c>
      <c r="AR106">
        <v>152</v>
      </c>
      <c r="AS106" s="30">
        <v>0.87011037319999995</v>
      </c>
      <c r="AT106" s="30">
        <v>0.12988962679999999</v>
      </c>
      <c r="AU106" s="30">
        <v>0.38522091149999999</v>
      </c>
      <c r="AV106" s="30">
        <v>0.48445469209999997</v>
      </c>
      <c r="AW106" s="30">
        <v>0.19371225489999999</v>
      </c>
      <c r="AX106">
        <f t="shared" si="27"/>
        <v>2040</v>
      </c>
      <c r="AY106" s="30">
        <v>0.33518471109999998</v>
      </c>
      <c r="AZ106" s="30">
        <v>5.0036200400000001E-2</v>
      </c>
      <c r="BA106">
        <f t="shared" si="33"/>
        <v>9.9233780599999988E-2</v>
      </c>
      <c r="BC106" s="30">
        <v>0.43737696580000002</v>
      </c>
      <c r="BD106" s="30">
        <v>0.53730028370000005</v>
      </c>
      <c r="BE106" s="30">
        <v>0.21125753750000001</v>
      </c>
      <c r="BF106">
        <f t="shared" si="28"/>
        <v>2040</v>
      </c>
      <c r="BG106" s="30">
        <v>0.37768478100000002</v>
      </c>
      <c r="BH106" s="30">
        <v>5.9692184799999999E-2</v>
      </c>
      <c r="BI106">
        <f t="shared" si="22"/>
        <v>9.992331790000003E-2</v>
      </c>
    </row>
    <row r="108" spans="1:61">
      <c r="AD108">
        <f>SUM(AD106:AF106)</f>
        <v>0.47264306360000002</v>
      </c>
      <c r="AE108">
        <f>SUM(AD106:AF106)</f>
        <v>0.47264306360000002</v>
      </c>
    </row>
  </sheetData>
  <mergeCells count="1">
    <mergeCell ref="B1:U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Roman,Regular"&amp;A</oddHeader>
    <oddFooter>&amp;C&amp;"Times New Roman,Regular"Page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89" zoomScale="150" zoomScaleNormal="150" zoomScalePageLayoutView="150" workbookViewId="0">
      <selection activeCell="B3" sqref="B3:C106"/>
    </sheetView>
  </sheetViews>
  <sheetFormatPr baseColWidth="10" defaultColWidth="8.83203125" defaultRowHeight="15" x14ac:dyDescent="0"/>
  <sheetData>
    <row r="1" spans="1:13">
      <c r="B1" t="s">
        <v>0</v>
      </c>
      <c r="E1" t="s">
        <v>1</v>
      </c>
      <c r="I1" t="s">
        <v>2</v>
      </c>
    </row>
    <row r="2" spans="1:13" ht="48">
      <c r="A2" s="1" t="s">
        <v>3</v>
      </c>
      <c r="B2" s="1" t="s">
        <v>17</v>
      </c>
      <c r="C2" s="1" t="s">
        <v>18</v>
      </c>
      <c r="D2" s="1" t="s">
        <v>3</v>
      </c>
      <c r="E2" s="1" t="s">
        <v>17</v>
      </c>
      <c r="F2" s="1" t="s">
        <v>18</v>
      </c>
      <c r="G2" s="1" t="s">
        <v>3</v>
      </c>
      <c r="H2" s="1" t="s">
        <v>17</v>
      </c>
      <c r="I2" s="1" t="s">
        <v>18</v>
      </c>
      <c r="K2" s="1" t="s">
        <v>19</v>
      </c>
      <c r="L2" s="1" t="s">
        <v>19</v>
      </c>
      <c r="M2" s="1" t="s">
        <v>19</v>
      </c>
    </row>
    <row r="3" spans="1:13">
      <c r="A3" s="2">
        <v>2015</v>
      </c>
      <c r="B3" s="30">
        <v>0.36644582860000002</v>
      </c>
      <c r="C3" s="30">
        <v>0.24044403880000001</v>
      </c>
      <c r="D3" s="2">
        <v>2015</v>
      </c>
      <c r="E3" s="30">
        <v>0.36644582860000002</v>
      </c>
      <c r="F3" s="30">
        <v>0.24044403880000001</v>
      </c>
      <c r="G3" s="2">
        <v>2015</v>
      </c>
      <c r="H3" s="30">
        <v>0.36644582860000002</v>
      </c>
      <c r="I3" s="30">
        <v>0.24044403880000001</v>
      </c>
      <c r="K3" s="2">
        <v>0.60688986739999995</v>
      </c>
      <c r="L3" s="2">
        <v>0.60688986739999995</v>
      </c>
      <c r="M3" s="2">
        <v>0.60688986739999995</v>
      </c>
    </row>
    <row r="4" spans="1:13">
      <c r="A4" s="2">
        <v>2015</v>
      </c>
      <c r="B4" s="30">
        <v>0.3733672918</v>
      </c>
      <c r="C4" s="30">
        <v>0.22691502829999999</v>
      </c>
      <c r="D4" s="2">
        <v>2015</v>
      </c>
      <c r="E4" s="30">
        <v>0.3733672918</v>
      </c>
      <c r="F4" s="30">
        <v>0.22691502829999999</v>
      </c>
      <c r="G4" s="2">
        <v>2015</v>
      </c>
      <c r="H4" s="30">
        <v>0.3733672918</v>
      </c>
      <c r="I4" s="30">
        <v>0.22691502829999999</v>
      </c>
      <c r="K4" s="2">
        <v>0.60030459319999996</v>
      </c>
      <c r="L4" s="2">
        <v>0.60030459319999996</v>
      </c>
      <c r="M4" s="2">
        <v>0.60030459319999996</v>
      </c>
    </row>
    <row r="5" spans="1:13">
      <c r="A5" s="2">
        <v>2015</v>
      </c>
      <c r="B5" s="30">
        <v>0.33032869440000001</v>
      </c>
      <c r="C5" s="30">
        <v>0.22983930220000001</v>
      </c>
      <c r="D5" s="2">
        <v>2015</v>
      </c>
      <c r="E5" s="30">
        <v>0.33032869440000001</v>
      </c>
      <c r="F5" s="30">
        <v>0.22983930220000001</v>
      </c>
      <c r="G5" s="2">
        <v>2015</v>
      </c>
      <c r="H5" s="30">
        <v>0.33032869440000001</v>
      </c>
      <c r="I5" s="30">
        <v>0.22983930220000001</v>
      </c>
      <c r="K5" s="2">
        <v>0.56050453119999999</v>
      </c>
      <c r="L5" s="2">
        <v>0.56050453119999999</v>
      </c>
      <c r="M5" s="2">
        <v>0.56050453119999999</v>
      </c>
    </row>
    <row r="6" spans="1:13">
      <c r="A6" s="2">
        <v>2015</v>
      </c>
      <c r="B6" s="30">
        <v>0.32122226529999998</v>
      </c>
      <c r="C6" s="30">
        <v>0.23300812800000001</v>
      </c>
      <c r="D6" s="2">
        <v>2015</v>
      </c>
      <c r="E6" s="30">
        <v>0.32122226529999998</v>
      </c>
      <c r="F6" s="30">
        <v>0.23300812800000001</v>
      </c>
      <c r="G6" s="2">
        <v>2015</v>
      </c>
      <c r="H6" s="30">
        <v>0.32122226529999998</v>
      </c>
      <c r="I6" s="30">
        <v>0.23300812800000001</v>
      </c>
      <c r="K6" s="2">
        <v>0.55339888719999997</v>
      </c>
      <c r="L6" s="2">
        <v>0.55339888719999997</v>
      </c>
      <c r="M6" s="2">
        <v>0.55339888719999997</v>
      </c>
    </row>
    <row r="7" spans="1:13">
      <c r="A7" s="2">
        <f t="shared" ref="A7:A38" si="0">A3+1</f>
        <v>2016</v>
      </c>
      <c r="B7" s="30">
        <v>0.27533482440000001</v>
      </c>
      <c r="C7" s="30">
        <v>0.23253259209999999</v>
      </c>
      <c r="D7" s="2">
        <f t="shared" ref="D7:D38" si="1">D3+1</f>
        <v>2016</v>
      </c>
      <c r="E7" s="30">
        <v>0.27533482440000001</v>
      </c>
      <c r="F7" s="30">
        <v>0.23253259209999999</v>
      </c>
      <c r="G7" s="2">
        <f t="shared" ref="G7:G38" si="2">G3+1</f>
        <v>2016</v>
      </c>
      <c r="H7" s="30">
        <v>0.27533482440000001</v>
      </c>
      <c r="I7" s="30">
        <v>0.23253259209999999</v>
      </c>
      <c r="K7" s="2">
        <v>0.50702409550000005</v>
      </c>
      <c r="L7" s="2">
        <v>0.50702409550000005</v>
      </c>
      <c r="M7" s="2">
        <v>0.50702409550000005</v>
      </c>
    </row>
    <row r="8" spans="1:13">
      <c r="A8" s="2">
        <f t="shared" si="0"/>
        <v>2016</v>
      </c>
      <c r="B8" s="30">
        <v>0.27418525119999998</v>
      </c>
      <c r="C8" s="30">
        <v>0.2364662612</v>
      </c>
      <c r="D8" s="2">
        <f t="shared" si="1"/>
        <v>2016</v>
      </c>
      <c r="E8" s="30">
        <v>0.27418525119999998</v>
      </c>
      <c r="F8" s="30">
        <v>0.2364662612</v>
      </c>
      <c r="G8" s="2">
        <f t="shared" si="2"/>
        <v>2016</v>
      </c>
      <c r="H8" s="30">
        <v>0.27418525119999998</v>
      </c>
      <c r="I8" s="30">
        <v>0.2364662612</v>
      </c>
      <c r="K8" s="2">
        <v>0.57815115269999995</v>
      </c>
      <c r="L8" s="2">
        <v>0.57815115269999995</v>
      </c>
      <c r="M8" s="2">
        <v>0.57815115269999995</v>
      </c>
    </row>
    <row r="9" spans="1:13">
      <c r="A9" s="2">
        <f t="shared" si="0"/>
        <v>2016</v>
      </c>
      <c r="B9" s="30">
        <v>0.21822112890000001</v>
      </c>
      <c r="C9" s="30">
        <v>0.2272610431</v>
      </c>
      <c r="D9" s="2">
        <f t="shared" si="1"/>
        <v>2016</v>
      </c>
      <c r="E9" s="30">
        <v>0.21822112890000001</v>
      </c>
      <c r="F9" s="30">
        <v>0.2272610431</v>
      </c>
      <c r="G9" s="2">
        <f t="shared" si="2"/>
        <v>2016</v>
      </c>
      <c r="H9" s="30">
        <v>0.21822112890000001</v>
      </c>
      <c r="I9" s="30">
        <v>0.2272610431</v>
      </c>
      <c r="K9" s="2">
        <v>0.507311976</v>
      </c>
      <c r="L9" s="2">
        <v>0.507311976</v>
      </c>
      <c r="M9" s="2">
        <v>0.507311976</v>
      </c>
    </row>
    <row r="10" spans="1:13">
      <c r="A10" s="2">
        <f t="shared" si="0"/>
        <v>2016</v>
      </c>
      <c r="B10" s="30">
        <v>0.4635944722</v>
      </c>
      <c r="C10" s="30">
        <v>0.21869903630000001</v>
      </c>
      <c r="D10" s="2">
        <f t="shared" si="1"/>
        <v>2016</v>
      </c>
      <c r="E10" s="30">
        <v>0.4635944722</v>
      </c>
      <c r="F10" s="30">
        <v>0.21869903630000001</v>
      </c>
      <c r="G10" s="2">
        <f t="shared" si="2"/>
        <v>2016</v>
      </c>
      <c r="H10" s="30">
        <v>0.4635944722</v>
      </c>
      <c r="I10" s="30">
        <v>0.21869903630000001</v>
      </c>
      <c r="K10" s="2">
        <v>0.75862365320000003</v>
      </c>
      <c r="L10" s="2">
        <v>0.75862365320000003</v>
      </c>
      <c r="M10" s="2">
        <v>0.75862365320000003</v>
      </c>
    </row>
    <row r="11" spans="1:13">
      <c r="A11" s="2">
        <f t="shared" si="0"/>
        <v>2017</v>
      </c>
      <c r="B11" s="30">
        <v>0.41241423640000002</v>
      </c>
      <c r="C11" s="30">
        <v>0.2422106282</v>
      </c>
      <c r="D11" s="2">
        <f t="shared" si="1"/>
        <v>2017</v>
      </c>
      <c r="E11" s="30">
        <v>0.41241423640000002</v>
      </c>
      <c r="F11" s="30">
        <v>0.2422106282</v>
      </c>
      <c r="G11" s="2">
        <f t="shared" si="2"/>
        <v>2017</v>
      </c>
      <c r="H11" s="30">
        <v>0.41241423640000002</v>
      </c>
      <c r="I11" s="30">
        <v>0.2422106282</v>
      </c>
      <c r="K11" s="2">
        <v>0.70973492530000004</v>
      </c>
      <c r="L11" s="2">
        <v>0.70973492530000004</v>
      </c>
      <c r="M11" s="2">
        <v>0.70973492530000004</v>
      </c>
    </row>
    <row r="12" spans="1:13">
      <c r="A12" s="2">
        <f t="shared" si="0"/>
        <v>2017</v>
      </c>
      <c r="B12" s="30">
        <v>0.45961446750000001</v>
      </c>
      <c r="C12" s="30">
        <v>0.24512952669999999</v>
      </c>
      <c r="D12" s="2">
        <f t="shared" si="1"/>
        <v>2017</v>
      </c>
      <c r="E12" s="30">
        <v>0.45961446750000001</v>
      </c>
      <c r="F12" s="30">
        <v>0.24512952669999999</v>
      </c>
      <c r="G12" s="2">
        <f t="shared" si="2"/>
        <v>2017</v>
      </c>
      <c r="H12" s="30">
        <v>0.45961446750000001</v>
      </c>
      <c r="I12" s="30">
        <v>0.24512952669999999</v>
      </c>
      <c r="K12" s="2">
        <v>0.76504706850000004</v>
      </c>
      <c r="L12" s="2">
        <v>0.76504706850000004</v>
      </c>
      <c r="M12" s="2">
        <v>0.76504706850000004</v>
      </c>
    </row>
    <row r="13" spans="1:13">
      <c r="A13" s="2">
        <f t="shared" si="0"/>
        <v>2017</v>
      </c>
      <c r="B13" s="30">
        <v>0.41933295580000002</v>
      </c>
      <c r="C13" s="30">
        <v>0.23885876959999999</v>
      </c>
      <c r="D13" s="2">
        <f t="shared" si="1"/>
        <v>2017</v>
      </c>
      <c r="E13" s="30">
        <v>0.41933295580000002</v>
      </c>
      <c r="F13" s="30">
        <v>0.23885876959999999</v>
      </c>
      <c r="G13" s="2">
        <f t="shared" si="2"/>
        <v>2017</v>
      </c>
      <c r="H13" s="30">
        <v>0.41933295580000002</v>
      </c>
      <c r="I13" s="30">
        <v>0.23885876959999999</v>
      </c>
      <c r="K13" s="2">
        <v>0.71159507789999998</v>
      </c>
      <c r="L13" s="2">
        <v>0.71137238999999997</v>
      </c>
      <c r="M13" s="2">
        <v>0.71139549909999999</v>
      </c>
    </row>
    <row r="14" spans="1:13">
      <c r="A14" s="2">
        <f t="shared" si="0"/>
        <v>2017</v>
      </c>
      <c r="B14" s="30">
        <v>0.42688057200000001</v>
      </c>
      <c r="C14" s="30">
        <v>0.23801634599999999</v>
      </c>
      <c r="D14" s="2">
        <f t="shared" si="1"/>
        <v>2017</v>
      </c>
      <c r="E14" s="30">
        <v>0.42688057200000001</v>
      </c>
      <c r="F14" s="30">
        <v>0.23801634599999999</v>
      </c>
      <c r="G14" s="2">
        <f t="shared" si="2"/>
        <v>2017</v>
      </c>
      <c r="H14" s="30">
        <v>0.42688057200000001</v>
      </c>
      <c r="I14" s="30">
        <v>0.23801634599999999</v>
      </c>
      <c r="K14" s="2">
        <v>0.74092982519999995</v>
      </c>
      <c r="L14" s="2">
        <v>0.74044345140000001</v>
      </c>
      <c r="M14" s="2">
        <v>0.74183245190000002</v>
      </c>
    </row>
    <row r="15" spans="1:13">
      <c r="A15" s="2">
        <f t="shared" si="0"/>
        <v>2018</v>
      </c>
      <c r="B15" s="30">
        <v>0.40677899229999998</v>
      </c>
      <c r="C15" s="30">
        <v>0.23443725779999999</v>
      </c>
      <c r="D15" s="2">
        <f t="shared" si="1"/>
        <v>2018</v>
      </c>
      <c r="E15" s="30">
        <v>0.40677899229999998</v>
      </c>
      <c r="F15" s="30">
        <v>0.23443725779999999</v>
      </c>
      <c r="G15" s="2">
        <f t="shared" si="2"/>
        <v>2018</v>
      </c>
      <c r="H15" s="30">
        <v>0.40677899229999998</v>
      </c>
      <c r="I15" s="30">
        <v>0.23443725779999999</v>
      </c>
      <c r="K15" s="2">
        <v>0.70568477029999999</v>
      </c>
      <c r="L15" s="2">
        <v>0.70444096150000002</v>
      </c>
      <c r="M15" s="2">
        <v>0.7049652126</v>
      </c>
    </row>
    <row r="16" spans="1:13">
      <c r="A16" s="2">
        <f t="shared" si="0"/>
        <v>2018</v>
      </c>
      <c r="B16" s="30">
        <v>0.41435561939999999</v>
      </c>
      <c r="C16" s="30">
        <v>0.22646228509999999</v>
      </c>
      <c r="D16" s="2">
        <f t="shared" si="1"/>
        <v>2018</v>
      </c>
      <c r="E16" s="30">
        <v>0.41435561939999999</v>
      </c>
      <c r="F16" s="30">
        <v>0.22646228509999999</v>
      </c>
      <c r="G16" s="2">
        <f t="shared" si="2"/>
        <v>2018</v>
      </c>
      <c r="H16" s="30">
        <v>0.41435561939999999</v>
      </c>
      <c r="I16" s="30">
        <v>0.22646228509999999</v>
      </c>
      <c r="K16" s="2">
        <v>0.70939522659999998</v>
      </c>
      <c r="L16" s="2">
        <v>0.70702344390000005</v>
      </c>
      <c r="M16" s="2">
        <v>0.70601634459999996</v>
      </c>
    </row>
    <row r="17" spans="1:13">
      <c r="A17" s="2">
        <f t="shared" si="0"/>
        <v>2018</v>
      </c>
      <c r="B17" s="30">
        <v>0.3885326422</v>
      </c>
      <c r="C17" s="30">
        <v>0.22762596760000001</v>
      </c>
      <c r="D17" s="2">
        <f t="shared" si="1"/>
        <v>2018</v>
      </c>
      <c r="E17" s="30">
        <v>0.3885326422</v>
      </c>
      <c r="F17" s="30">
        <v>0.22762596760000001</v>
      </c>
      <c r="G17" s="2">
        <f t="shared" si="2"/>
        <v>2018</v>
      </c>
      <c r="H17" s="30">
        <v>0.3885326422</v>
      </c>
      <c r="I17" s="30">
        <v>0.22762596760000001</v>
      </c>
      <c r="K17" s="2">
        <v>0.69274274219999998</v>
      </c>
      <c r="L17" s="2">
        <v>0.68670778070000005</v>
      </c>
      <c r="M17" s="2">
        <v>0.68353667039999999</v>
      </c>
    </row>
    <row r="18" spans="1:13">
      <c r="A18" s="2">
        <f t="shared" si="0"/>
        <v>2018</v>
      </c>
      <c r="B18" s="30">
        <v>0.39550856969999998</v>
      </c>
      <c r="C18" s="30">
        <v>0.2367718758</v>
      </c>
      <c r="D18" s="2">
        <f t="shared" si="1"/>
        <v>2018</v>
      </c>
      <c r="E18" s="30">
        <v>0.39524467260000001</v>
      </c>
      <c r="F18" s="30">
        <v>0.2367718758</v>
      </c>
      <c r="G18" s="2">
        <f t="shared" si="2"/>
        <v>2018</v>
      </c>
      <c r="H18" s="30">
        <v>0.39494026789999997</v>
      </c>
      <c r="I18" s="30">
        <v>0.2367718758</v>
      </c>
      <c r="K18" s="2">
        <v>0.70102313380000003</v>
      </c>
      <c r="L18" s="2">
        <v>0.69452748220000005</v>
      </c>
      <c r="M18" s="2">
        <v>0.69245912470000004</v>
      </c>
    </row>
    <row r="19" spans="1:13">
      <c r="A19" s="2">
        <f t="shared" si="0"/>
        <v>2019</v>
      </c>
      <c r="B19" s="30">
        <v>0.39832529950000001</v>
      </c>
      <c r="C19" s="30">
        <v>0.2226162213</v>
      </c>
      <c r="D19" s="2">
        <f t="shared" si="1"/>
        <v>2019</v>
      </c>
      <c r="E19" s="30">
        <v>0.39776311710000001</v>
      </c>
      <c r="F19" s="30">
        <v>0.2226162213</v>
      </c>
      <c r="G19" s="2">
        <f t="shared" si="2"/>
        <v>2019</v>
      </c>
      <c r="H19" s="30">
        <v>0.39614901060000002</v>
      </c>
      <c r="I19" s="30">
        <v>0.2226162213</v>
      </c>
      <c r="K19" s="2">
        <v>0.69034597809999998</v>
      </c>
      <c r="L19" s="2">
        <v>0.68372622130000005</v>
      </c>
      <c r="M19" s="2">
        <v>0.67766391589999997</v>
      </c>
    </row>
    <row r="20" spans="1:13">
      <c r="A20" s="2">
        <f t="shared" si="0"/>
        <v>2019</v>
      </c>
      <c r="B20" s="30">
        <v>0.4103764949</v>
      </c>
      <c r="C20" s="30">
        <v>0.2288967026</v>
      </c>
      <c r="D20" s="2">
        <f t="shared" si="1"/>
        <v>2019</v>
      </c>
      <c r="E20" s="30">
        <v>0.41036592249999998</v>
      </c>
      <c r="F20" s="30">
        <v>0.22826369739999999</v>
      </c>
      <c r="G20" s="2">
        <f t="shared" si="2"/>
        <v>2019</v>
      </c>
      <c r="H20" s="30">
        <v>0.4098526931</v>
      </c>
      <c r="I20" s="30">
        <v>0.227793159</v>
      </c>
      <c r="K20" s="2">
        <v>0.70518014790000005</v>
      </c>
      <c r="L20" s="2">
        <v>0.69623586140000004</v>
      </c>
      <c r="M20" s="2">
        <v>0.68372747199999995</v>
      </c>
    </row>
    <row r="21" spans="1:13">
      <c r="A21" s="2">
        <f t="shared" si="0"/>
        <v>2019</v>
      </c>
      <c r="B21" s="30">
        <v>0.39145209009999998</v>
      </c>
      <c r="C21" s="30">
        <v>0.22374309640000001</v>
      </c>
      <c r="D21" s="2">
        <f t="shared" si="1"/>
        <v>2019</v>
      </c>
      <c r="E21" s="30">
        <v>0.39240544049999998</v>
      </c>
      <c r="F21" s="30">
        <v>0.22216688679999999</v>
      </c>
      <c r="G21" s="2">
        <f t="shared" si="2"/>
        <v>2019</v>
      </c>
      <c r="H21" s="30">
        <v>0.39444691510000002</v>
      </c>
      <c r="I21" s="30">
        <v>0.2204320092</v>
      </c>
      <c r="K21" s="2">
        <v>0.68139078939999997</v>
      </c>
      <c r="L21" s="2">
        <v>0.6765354777</v>
      </c>
      <c r="M21" s="2">
        <v>0.67552769540000002</v>
      </c>
    </row>
    <row r="22" spans="1:13">
      <c r="A22" s="2">
        <f t="shared" si="0"/>
        <v>2019</v>
      </c>
      <c r="B22" s="30">
        <v>0.39522456340000001</v>
      </c>
      <c r="C22" s="30">
        <v>0.2413121577</v>
      </c>
      <c r="D22" s="2">
        <f t="shared" si="1"/>
        <v>2019</v>
      </c>
      <c r="E22" s="30">
        <v>0.39781888770000001</v>
      </c>
      <c r="F22" s="30">
        <v>0.2397350412</v>
      </c>
      <c r="G22" s="2">
        <f t="shared" si="2"/>
        <v>2019</v>
      </c>
      <c r="H22" s="30">
        <v>0.40166405179999998</v>
      </c>
      <c r="I22" s="30">
        <v>0.2361863944</v>
      </c>
      <c r="K22" s="2">
        <v>0.68942819460000004</v>
      </c>
      <c r="L22" s="2">
        <v>0.6977793122</v>
      </c>
      <c r="M22" s="2">
        <v>0.6938878262</v>
      </c>
    </row>
    <row r="23" spans="1:13">
      <c r="A23" s="2">
        <f t="shared" si="0"/>
        <v>2020</v>
      </c>
      <c r="B23" s="30">
        <v>0.38447681239999998</v>
      </c>
      <c r="C23" s="30">
        <v>0.23552082029999999</v>
      </c>
      <c r="D23" s="2">
        <f t="shared" si="1"/>
        <v>2020</v>
      </c>
      <c r="E23" s="30">
        <v>0.38752452679999999</v>
      </c>
      <c r="F23" s="30">
        <v>0.23379094140000001</v>
      </c>
      <c r="G23" s="2">
        <f t="shared" si="2"/>
        <v>2020</v>
      </c>
      <c r="H23" s="30">
        <v>0.39206769089999999</v>
      </c>
      <c r="I23" s="30">
        <v>0.2284301836</v>
      </c>
      <c r="K23" s="2">
        <v>0.67608154129999998</v>
      </c>
      <c r="L23" s="2">
        <v>0.68131703310000002</v>
      </c>
      <c r="M23" s="2">
        <v>0.67814542950000001</v>
      </c>
    </row>
    <row r="24" spans="1:13">
      <c r="A24" s="2">
        <f t="shared" si="0"/>
        <v>2020</v>
      </c>
      <c r="B24" s="30">
        <v>0.40749936790000002</v>
      </c>
      <c r="C24" s="30">
        <v>0.22978203089999999</v>
      </c>
      <c r="D24" s="2">
        <f t="shared" si="1"/>
        <v>2020</v>
      </c>
      <c r="E24" s="30">
        <v>0.41104847839999997</v>
      </c>
      <c r="F24" s="30">
        <v>0.22455652800000001</v>
      </c>
      <c r="G24" s="2">
        <f t="shared" si="2"/>
        <v>2020</v>
      </c>
      <c r="H24" s="30">
        <v>0.41502524000000002</v>
      </c>
      <c r="I24" s="30">
        <v>0.22014243659999999</v>
      </c>
      <c r="K24" s="2">
        <v>0.69486545330000005</v>
      </c>
      <c r="L24" s="2">
        <v>0.68999616600000002</v>
      </c>
      <c r="M24" s="2">
        <v>0.69950259820000005</v>
      </c>
    </row>
    <row r="25" spans="1:13">
      <c r="A25" s="2">
        <f t="shared" si="0"/>
        <v>2020</v>
      </c>
      <c r="B25" s="30">
        <v>0.40535066679999998</v>
      </c>
      <c r="C25" s="30">
        <v>0.21979129759999999</v>
      </c>
      <c r="D25" s="2">
        <f t="shared" si="1"/>
        <v>2020</v>
      </c>
      <c r="E25" s="30">
        <v>0.41027434670000001</v>
      </c>
      <c r="F25" s="30">
        <v>0.21363587610000001</v>
      </c>
      <c r="G25" s="2">
        <f t="shared" si="2"/>
        <v>2020</v>
      </c>
      <c r="H25" s="30">
        <v>0.41460242920000001</v>
      </c>
      <c r="I25" s="30">
        <v>0.2128469067</v>
      </c>
      <c r="K25" s="2">
        <v>0.67287133450000003</v>
      </c>
      <c r="L25" s="2">
        <v>0.67519997379999996</v>
      </c>
      <c r="M25" s="2">
        <v>0.66701424220000005</v>
      </c>
    </row>
    <row r="26" spans="1:13">
      <c r="A26" s="2">
        <f t="shared" si="0"/>
        <v>2020</v>
      </c>
      <c r="B26" s="30">
        <v>0.4162734085</v>
      </c>
      <c r="C26" s="30">
        <v>0.22405312599999999</v>
      </c>
      <c r="D26" s="2">
        <f t="shared" si="1"/>
        <v>2020</v>
      </c>
      <c r="E26" s="30">
        <v>0.42317102839999998</v>
      </c>
      <c r="F26" s="30">
        <v>0.219428662</v>
      </c>
      <c r="G26" s="2">
        <f t="shared" si="2"/>
        <v>2020</v>
      </c>
      <c r="H26" s="30">
        <v>0.42822623970000001</v>
      </c>
      <c r="I26" s="30">
        <v>0.21672767779999999</v>
      </c>
      <c r="K26" s="2">
        <v>0.68781135959999995</v>
      </c>
      <c r="L26" s="2">
        <v>0.69589714300000005</v>
      </c>
      <c r="M26" s="2">
        <v>0.69052788220000005</v>
      </c>
    </row>
    <row r="27" spans="1:13">
      <c r="A27" s="2">
        <f t="shared" si="0"/>
        <v>2021</v>
      </c>
      <c r="B27" s="30">
        <v>0.41543606830000002</v>
      </c>
      <c r="C27" s="30">
        <v>0.22104860800000001</v>
      </c>
      <c r="D27" s="2">
        <f t="shared" si="1"/>
        <v>2021</v>
      </c>
      <c r="E27" s="30">
        <v>0.42105287079999998</v>
      </c>
      <c r="F27" s="30">
        <v>0.21479190270000001</v>
      </c>
      <c r="G27" s="2">
        <f t="shared" si="2"/>
        <v>2021</v>
      </c>
      <c r="H27" s="30">
        <v>0.42521219290000001</v>
      </c>
      <c r="I27" s="30">
        <v>0.20683950600000001</v>
      </c>
      <c r="K27" s="2">
        <v>0.67360840639999997</v>
      </c>
      <c r="L27" s="2">
        <v>0.68677442180000003</v>
      </c>
      <c r="M27" s="2">
        <v>0.66986946150000004</v>
      </c>
    </row>
    <row r="28" spans="1:13">
      <c r="A28" s="2">
        <f t="shared" si="0"/>
        <v>2021</v>
      </c>
      <c r="B28" s="30">
        <v>0.4161410754</v>
      </c>
      <c r="C28" s="30">
        <v>0.22751306630000001</v>
      </c>
      <c r="D28" s="2">
        <f t="shared" si="1"/>
        <v>2021</v>
      </c>
      <c r="E28" s="30">
        <v>0.42005989910000002</v>
      </c>
      <c r="F28" s="30">
        <v>0.21709061930000001</v>
      </c>
      <c r="G28" s="2">
        <f t="shared" si="2"/>
        <v>2021</v>
      </c>
      <c r="H28" s="30">
        <v>0.43039196460000001</v>
      </c>
      <c r="I28" s="30">
        <v>0.2124180135</v>
      </c>
      <c r="K28" s="2">
        <v>0.69254707640000002</v>
      </c>
      <c r="L28" s="2">
        <v>0.70214082980000003</v>
      </c>
      <c r="M28" s="2">
        <v>0.678538156</v>
      </c>
    </row>
    <row r="29" spans="1:13">
      <c r="A29" s="2">
        <f t="shared" si="0"/>
        <v>2021</v>
      </c>
      <c r="B29" s="30">
        <v>0.40662483910000002</v>
      </c>
      <c r="C29" s="30">
        <v>0.235722707</v>
      </c>
      <c r="D29" s="2">
        <f t="shared" si="1"/>
        <v>2021</v>
      </c>
      <c r="E29" s="30">
        <v>0.41902275560000002</v>
      </c>
      <c r="F29" s="30">
        <v>0.20566830780000001</v>
      </c>
      <c r="G29" s="2">
        <f t="shared" si="2"/>
        <v>2021</v>
      </c>
      <c r="H29" s="30">
        <v>0.41985992020000001</v>
      </c>
      <c r="I29" s="30">
        <v>0.21427338260000001</v>
      </c>
      <c r="K29" s="2">
        <v>0.68063361860000005</v>
      </c>
      <c r="L29" s="2">
        <v>0.6964914686</v>
      </c>
      <c r="M29" s="2">
        <v>0.66086639609999998</v>
      </c>
    </row>
    <row r="30" spans="1:13">
      <c r="A30" s="2">
        <f t="shared" si="0"/>
        <v>2021</v>
      </c>
      <c r="B30" s="30">
        <v>0.41567975159999998</v>
      </c>
      <c r="C30" s="30">
        <v>0.2306417114</v>
      </c>
      <c r="D30" s="2">
        <f t="shared" si="1"/>
        <v>2021</v>
      </c>
      <c r="E30" s="30">
        <v>0.41862204310000001</v>
      </c>
      <c r="F30" s="30">
        <v>0.22027961260000001</v>
      </c>
      <c r="G30" s="2">
        <f t="shared" si="2"/>
        <v>2021</v>
      </c>
      <c r="H30" s="30">
        <v>0.42166063009999999</v>
      </c>
      <c r="I30" s="30">
        <v>0.20848159990000001</v>
      </c>
      <c r="K30" s="2">
        <v>0.69673522639999996</v>
      </c>
      <c r="L30" s="2">
        <v>0.68681732360000003</v>
      </c>
      <c r="M30" s="2">
        <v>0.66960170559999999</v>
      </c>
    </row>
    <row r="31" spans="1:13">
      <c r="A31" s="2">
        <f t="shared" si="0"/>
        <v>2022</v>
      </c>
      <c r="B31" s="30">
        <v>0.4171084732</v>
      </c>
      <c r="C31" s="30">
        <v>0.22258401010000001</v>
      </c>
      <c r="D31" s="2">
        <f t="shared" si="1"/>
        <v>2022</v>
      </c>
      <c r="E31" s="30">
        <v>0.41552860019999999</v>
      </c>
      <c r="F31" s="30">
        <v>0.21586237799999999</v>
      </c>
      <c r="G31" s="2">
        <f t="shared" si="2"/>
        <v>2022</v>
      </c>
      <c r="H31" s="30">
        <v>0.4221051026</v>
      </c>
      <c r="I31" s="30">
        <v>0.21412696389999999</v>
      </c>
      <c r="K31" s="2">
        <v>0.68868891970000001</v>
      </c>
      <c r="L31" s="2">
        <v>0.67291537769999998</v>
      </c>
      <c r="M31" s="2">
        <v>0.64969761039999996</v>
      </c>
    </row>
    <row r="32" spans="1:13">
      <c r="A32" s="2">
        <f t="shared" si="0"/>
        <v>2022</v>
      </c>
      <c r="B32" s="30">
        <v>0.41108653270000001</v>
      </c>
      <c r="C32" s="30">
        <v>0.23035595689999999</v>
      </c>
      <c r="D32" s="2">
        <f t="shared" si="1"/>
        <v>2022</v>
      </c>
      <c r="E32" s="30">
        <v>0.41863168610000001</v>
      </c>
      <c r="F32" s="30">
        <v>0.22523302710000001</v>
      </c>
      <c r="G32" s="2">
        <f t="shared" si="2"/>
        <v>2022</v>
      </c>
      <c r="H32" s="30">
        <v>0.4377780664</v>
      </c>
      <c r="I32" s="30">
        <v>0.20097572960000001</v>
      </c>
      <c r="K32" s="2">
        <v>0.68673098830000001</v>
      </c>
      <c r="L32" s="2">
        <v>0.68223206979999995</v>
      </c>
      <c r="M32" s="2">
        <v>0.66173505840000002</v>
      </c>
    </row>
    <row r="33" spans="1:13">
      <c r="A33" s="2">
        <f t="shared" si="0"/>
        <v>2022</v>
      </c>
      <c r="B33" s="30">
        <v>0.41276667049999999</v>
      </c>
      <c r="C33" s="30">
        <v>0.21321622409999999</v>
      </c>
      <c r="D33" s="2">
        <f t="shared" si="1"/>
        <v>2022</v>
      </c>
      <c r="E33" s="30">
        <v>0.40761273469999998</v>
      </c>
      <c r="F33" s="30">
        <v>0.21884283099999999</v>
      </c>
      <c r="G33" s="2">
        <f t="shared" si="2"/>
        <v>2022</v>
      </c>
      <c r="H33" s="30">
        <v>0.43356570300000002</v>
      </c>
      <c r="I33" s="30">
        <v>0.20792480399999999</v>
      </c>
      <c r="K33" s="2">
        <v>0.67616311829999998</v>
      </c>
      <c r="L33" s="2">
        <v>0.67185094540000001</v>
      </c>
      <c r="M33" s="2">
        <v>0.66061837030000004</v>
      </c>
    </row>
    <row r="34" spans="1:13">
      <c r="A34" s="2">
        <f t="shared" si="0"/>
        <v>2022</v>
      </c>
      <c r="B34" s="30">
        <v>0.42648244540000002</v>
      </c>
      <c r="C34" s="30">
        <v>0.20828879240000001</v>
      </c>
      <c r="D34" s="2">
        <f t="shared" si="1"/>
        <v>2022</v>
      </c>
      <c r="E34" s="30">
        <v>0.42310372769999999</v>
      </c>
      <c r="F34" s="30">
        <v>0.206501926</v>
      </c>
      <c r="G34" s="2">
        <f t="shared" si="2"/>
        <v>2022</v>
      </c>
      <c r="H34" s="30">
        <v>0.43570135339999999</v>
      </c>
      <c r="I34" s="30">
        <v>0.19732996019999999</v>
      </c>
      <c r="K34" s="2">
        <v>0.68904141389999995</v>
      </c>
      <c r="L34" s="2">
        <v>0.68969703429999996</v>
      </c>
      <c r="M34" s="2">
        <v>0.67105837570000004</v>
      </c>
    </row>
    <row r="35" spans="1:13">
      <c r="A35" s="2">
        <f t="shared" si="0"/>
        <v>2023</v>
      </c>
      <c r="B35" s="30">
        <v>0.41861073139999999</v>
      </c>
      <c r="C35" s="30">
        <v>0.21554702219999999</v>
      </c>
      <c r="D35" s="2">
        <f t="shared" si="1"/>
        <v>2023</v>
      </c>
      <c r="E35" s="30">
        <v>0.4205347572</v>
      </c>
      <c r="F35" s="30">
        <v>0.21777140889999999</v>
      </c>
      <c r="G35" s="2">
        <f t="shared" si="2"/>
        <v>2023</v>
      </c>
      <c r="H35" s="30">
        <v>0.43485387889999999</v>
      </c>
      <c r="I35" s="30">
        <v>0.1997621379</v>
      </c>
      <c r="K35" s="2">
        <v>0.68778102590000001</v>
      </c>
      <c r="L35" s="2">
        <v>0.67437557299999995</v>
      </c>
      <c r="M35" s="2">
        <v>0.65917368229999995</v>
      </c>
    </row>
    <row r="36" spans="1:13">
      <c r="A36" s="2">
        <f t="shared" si="0"/>
        <v>2023</v>
      </c>
      <c r="B36" s="30">
        <v>0.4248332668</v>
      </c>
      <c r="C36" s="30">
        <v>0.226226119</v>
      </c>
      <c r="D36" s="2">
        <f t="shared" si="1"/>
        <v>2023</v>
      </c>
      <c r="E36" s="30">
        <v>0.42112731809999998</v>
      </c>
      <c r="F36" s="30">
        <v>0.2221203346</v>
      </c>
      <c r="G36" s="2">
        <f t="shared" si="2"/>
        <v>2023</v>
      </c>
      <c r="H36" s="30">
        <v>0.43225794099999998</v>
      </c>
      <c r="I36" s="30">
        <v>0.20991990229999999</v>
      </c>
      <c r="K36" s="2">
        <v>0.69005664450000004</v>
      </c>
      <c r="L36" s="2">
        <v>0.68393622350000005</v>
      </c>
      <c r="M36" s="2">
        <v>0.67088282899999996</v>
      </c>
    </row>
    <row r="37" spans="1:13">
      <c r="A37" s="2">
        <f t="shared" si="0"/>
        <v>2023</v>
      </c>
      <c r="B37" s="30">
        <v>0.42745013650000002</v>
      </c>
      <c r="C37" s="30">
        <v>0.2233806123</v>
      </c>
      <c r="D37" s="2">
        <f t="shared" si="1"/>
        <v>2023</v>
      </c>
      <c r="E37" s="30">
        <v>0.42355980939999999</v>
      </c>
      <c r="F37" s="30">
        <v>0.20983064679999999</v>
      </c>
      <c r="G37" s="2">
        <f t="shared" si="2"/>
        <v>2023</v>
      </c>
      <c r="H37" s="30">
        <v>0.42933888840000001</v>
      </c>
      <c r="I37" s="30">
        <v>0.201583188</v>
      </c>
      <c r="K37" s="2">
        <v>0.68249486660000003</v>
      </c>
      <c r="L37" s="2">
        <v>0.67661508189999997</v>
      </c>
      <c r="M37" s="2">
        <v>0.66302598069999996</v>
      </c>
    </row>
    <row r="38" spans="1:13">
      <c r="A38" s="2">
        <f t="shared" si="0"/>
        <v>2023</v>
      </c>
      <c r="B38" s="30">
        <v>0.4209130787</v>
      </c>
      <c r="C38" s="30">
        <v>0.23114289900000001</v>
      </c>
      <c r="D38" s="2">
        <f t="shared" si="1"/>
        <v>2023</v>
      </c>
      <c r="E38" s="30">
        <v>0.42700630969999998</v>
      </c>
      <c r="F38" s="30">
        <v>0.21185736890000001</v>
      </c>
      <c r="G38" s="2">
        <f t="shared" si="2"/>
        <v>2023</v>
      </c>
      <c r="H38" s="30">
        <v>0.44384497449999999</v>
      </c>
      <c r="I38" s="30">
        <v>0.18406489409999999</v>
      </c>
      <c r="K38" s="2">
        <v>0.68387227409999995</v>
      </c>
      <c r="L38" s="2">
        <v>0.68323930820000001</v>
      </c>
      <c r="M38" s="2">
        <v>0.67238558189999997</v>
      </c>
    </row>
    <row r="39" spans="1:13">
      <c r="A39" s="2">
        <f t="shared" ref="A39:A70" si="3">A35+1</f>
        <v>2024</v>
      </c>
      <c r="B39" s="30">
        <v>0.4226961508</v>
      </c>
      <c r="C39" s="30">
        <v>0.23685489709999999</v>
      </c>
      <c r="D39" s="2">
        <f t="shared" ref="D39:D70" si="4">D35+1</f>
        <v>2024</v>
      </c>
      <c r="E39" s="30">
        <v>0.42859354039999997</v>
      </c>
      <c r="F39" s="30">
        <v>0.21227251850000001</v>
      </c>
      <c r="G39" s="2">
        <f t="shared" ref="G39:G70" si="5">G35+1</f>
        <v>2024</v>
      </c>
      <c r="H39" s="30">
        <v>0.44929576180000003</v>
      </c>
      <c r="I39" s="30">
        <v>0.19111121659999999</v>
      </c>
      <c r="K39" s="2">
        <v>0.68323698420000001</v>
      </c>
      <c r="L39" s="2">
        <v>0.68137905620000006</v>
      </c>
      <c r="M39" s="2">
        <v>0.67407992940000006</v>
      </c>
    </row>
    <row r="40" spans="1:13">
      <c r="A40" s="2">
        <f t="shared" si="3"/>
        <v>2024</v>
      </c>
      <c r="B40" s="30">
        <v>0.4139601041</v>
      </c>
      <c r="C40" s="30">
        <v>0.23479462070000001</v>
      </c>
      <c r="D40" s="2">
        <f t="shared" si="4"/>
        <v>2024</v>
      </c>
      <c r="E40" s="30">
        <v>0.42195127919999997</v>
      </c>
      <c r="F40" s="30">
        <v>0.21542633159999999</v>
      </c>
      <c r="G40" s="2">
        <f t="shared" si="5"/>
        <v>2024</v>
      </c>
      <c r="H40" s="30">
        <v>0.45241818540000001</v>
      </c>
      <c r="I40" s="30">
        <v>0.19407270030000001</v>
      </c>
      <c r="K40" s="2">
        <v>0.67886076470000001</v>
      </c>
      <c r="L40" s="2">
        <v>0.67932855930000002</v>
      </c>
      <c r="M40" s="2">
        <v>0.67287844770000005</v>
      </c>
    </row>
    <row r="41" spans="1:13">
      <c r="A41" s="2">
        <f t="shared" si="3"/>
        <v>2024</v>
      </c>
      <c r="B41" s="30">
        <v>0.4078885156</v>
      </c>
      <c r="C41" s="30">
        <v>0.22453618080000001</v>
      </c>
      <c r="D41" s="2">
        <f t="shared" si="4"/>
        <v>2024</v>
      </c>
      <c r="E41" s="30">
        <v>0.42269889150000001</v>
      </c>
      <c r="F41" s="30">
        <v>0.21330458829999999</v>
      </c>
      <c r="G41" s="2">
        <f t="shared" si="5"/>
        <v>2024</v>
      </c>
      <c r="H41" s="30">
        <v>0.44213836449999999</v>
      </c>
      <c r="I41" s="30">
        <v>0.19565468799999999</v>
      </c>
      <c r="K41" s="2">
        <v>0.68926065940000003</v>
      </c>
      <c r="L41" s="2">
        <v>0.6713762674</v>
      </c>
      <c r="M41" s="2">
        <v>0.66051765340000002</v>
      </c>
    </row>
    <row r="42" spans="1:13">
      <c r="A42" s="2">
        <f t="shared" si="3"/>
        <v>2024</v>
      </c>
      <c r="B42" s="30">
        <v>0.42484946689999997</v>
      </c>
      <c r="C42" s="30">
        <v>0.22773175430000001</v>
      </c>
      <c r="D42" s="2">
        <f t="shared" si="4"/>
        <v>2024</v>
      </c>
      <c r="E42" s="30">
        <v>0.43054112160000002</v>
      </c>
      <c r="F42" s="30">
        <v>0.21177092119999999</v>
      </c>
      <c r="G42" s="2">
        <f t="shared" si="5"/>
        <v>2024</v>
      </c>
      <c r="H42" s="30">
        <v>0.45862945389999998</v>
      </c>
      <c r="I42" s="30">
        <v>0.19880189619999999</v>
      </c>
      <c r="K42" s="2">
        <v>0.68569330920000005</v>
      </c>
      <c r="L42" s="2">
        <v>0.67785576160000005</v>
      </c>
      <c r="M42" s="2">
        <v>0.67362098650000002</v>
      </c>
    </row>
    <row r="43" spans="1:13">
      <c r="A43" s="2">
        <f t="shared" si="3"/>
        <v>2025</v>
      </c>
      <c r="B43" s="30">
        <v>0.41550854669999998</v>
      </c>
      <c r="C43" s="30">
        <v>0.21966982539999999</v>
      </c>
      <c r="D43" s="2">
        <f t="shared" si="4"/>
        <v>2025</v>
      </c>
      <c r="E43" s="30">
        <v>0.42480419139999998</v>
      </c>
      <c r="F43" s="30">
        <v>0.2068000774</v>
      </c>
      <c r="G43" s="2">
        <f t="shared" si="5"/>
        <v>2025</v>
      </c>
      <c r="H43" s="30">
        <v>0.46183178089999999</v>
      </c>
      <c r="I43" s="30">
        <v>0.19187415369999999</v>
      </c>
      <c r="K43" s="2">
        <v>0.68373601559999997</v>
      </c>
      <c r="L43" s="2">
        <v>0.67723061839999998</v>
      </c>
      <c r="M43" s="2">
        <v>0.66997587849999996</v>
      </c>
    </row>
    <row r="44" spans="1:13">
      <c r="A44" s="2">
        <f t="shared" si="3"/>
        <v>2025</v>
      </c>
      <c r="B44" s="30">
        <v>0.40885033879999999</v>
      </c>
      <c r="C44" s="30">
        <v>0.2417787723</v>
      </c>
      <c r="D44" s="2">
        <f t="shared" si="4"/>
        <v>2025</v>
      </c>
      <c r="E44" s="30">
        <v>0.43009980860000002</v>
      </c>
      <c r="F44" s="30">
        <v>0.2069079667</v>
      </c>
      <c r="G44" s="2">
        <f t="shared" si="5"/>
        <v>2025</v>
      </c>
      <c r="H44" s="30">
        <v>0.45414788070000001</v>
      </c>
      <c r="I44" s="30">
        <v>0.19087363800000001</v>
      </c>
      <c r="K44" s="2">
        <v>0.68901261820000004</v>
      </c>
      <c r="L44" s="2">
        <v>0.67427932560000003</v>
      </c>
      <c r="M44" s="2">
        <v>0.67395898099999996</v>
      </c>
    </row>
    <row r="45" spans="1:13">
      <c r="A45" s="2">
        <f t="shared" si="3"/>
        <v>2025</v>
      </c>
      <c r="B45" s="30">
        <v>0.39877137359999998</v>
      </c>
      <c r="C45" s="30">
        <v>0.24140721700000001</v>
      </c>
      <c r="D45" s="2">
        <f t="shared" si="4"/>
        <v>2025</v>
      </c>
      <c r="E45" s="30">
        <v>0.4320724219</v>
      </c>
      <c r="F45" s="30">
        <v>0.22272499649999999</v>
      </c>
      <c r="G45" s="2">
        <f t="shared" si="5"/>
        <v>2025</v>
      </c>
      <c r="H45" s="30">
        <v>0.4500782149</v>
      </c>
      <c r="I45" s="30">
        <v>0.1949332262</v>
      </c>
      <c r="K45" s="2">
        <v>0.6829630874</v>
      </c>
      <c r="L45" s="2">
        <v>0.67207460799999996</v>
      </c>
      <c r="M45" s="2">
        <v>0.66549883509999996</v>
      </c>
    </row>
    <row r="46" spans="1:13">
      <c r="A46" s="2">
        <f t="shared" si="3"/>
        <v>2025</v>
      </c>
      <c r="B46" s="30">
        <v>0.39998023189999998</v>
      </c>
      <c r="C46" s="30">
        <v>0.2365711395</v>
      </c>
      <c r="D46" s="2">
        <f t="shared" si="4"/>
        <v>2025</v>
      </c>
      <c r="E46" s="30">
        <v>0.43084413249999998</v>
      </c>
      <c r="F46" s="30">
        <v>0.2210799171</v>
      </c>
      <c r="G46" s="2">
        <f t="shared" si="5"/>
        <v>2025</v>
      </c>
      <c r="H46" s="30">
        <v>0.4548512616</v>
      </c>
      <c r="I46" s="30">
        <v>0.20222085240000001</v>
      </c>
      <c r="K46" s="2">
        <v>0.69230882800000004</v>
      </c>
      <c r="L46" s="2">
        <v>0.68196528479999996</v>
      </c>
      <c r="M46" s="2">
        <v>0.65598825839999997</v>
      </c>
    </row>
    <row r="47" spans="1:13">
      <c r="A47" s="2">
        <f t="shared" si="3"/>
        <v>2026</v>
      </c>
      <c r="B47" s="30">
        <v>0.4072583602</v>
      </c>
      <c r="C47" s="30">
        <v>0.23209553520000001</v>
      </c>
      <c r="D47" s="2">
        <f t="shared" si="4"/>
        <v>2026</v>
      </c>
      <c r="E47" s="30">
        <v>0.42961499460000002</v>
      </c>
      <c r="F47" s="30">
        <v>0.21456555690000001</v>
      </c>
      <c r="G47" s="2">
        <f t="shared" si="5"/>
        <v>2026</v>
      </c>
      <c r="H47" s="30">
        <v>0.44876548150000001</v>
      </c>
      <c r="I47" s="30">
        <v>0.2024772852</v>
      </c>
      <c r="K47" s="2">
        <v>0.70143018109999999</v>
      </c>
      <c r="L47" s="2">
        <v>0.68891903310000002</v>
      </c>
      <c r="M47" s="2">
        <v>0.66073149310000001</v>
      </c>
    </row>
    <row r="48" spans="1:13">
      <c r="A48" s="2">
        <f t="shared" si="3"/>
        <v>2026</v>
      </c>
      <c r="B48" s="30">
        <v>0.4200950993</v>
      </c>
      <c r="C48" s="30">
        <v>0.2276652022</v>
      </c>
      <c r="D48" s="2">
        <f t="shared" si="4"/>
        <v>2026</v>
      </c>
      <c r="E48" s="30">
        <v>0.43554665729999997</v>
      </c>
      <c r="F48" s="30">
        <v>0.21630473080000001</v>
      </c>
      <c r="G48" s="2">
        <f t="shared" si="5"/>
        <v>2026</v>
      </c>
      <c r="H48" s="30">
        <v>0.45436732229999999</v>
      </c>
      <c r="I48" s="30">
        <v>0.1868661402</v>
      </c>
      <c r="K48" s="2">
        <v>0.69177523169999999</v>
      </c>
      <c r="L48" s="2">
        <v>0.69162003230000002</v>
      </c>
      <c r="M48" s="2">
        <v>0.65286409030000003</v>
      </c>
    </row>
    <row r="49" spans="1:13">
      <c r="A49" s="2">
        <f t="shared" si="3"/>
        <v>2026</v>
      </c>
      <c r="B49" s="30">
        <v>0.41987401549999998</v>
      </c>
      <c r="C49" s="30">
        <v>0.2312130748</v>
      </c>
      <c r="D49" s="2">
        <f t="shared" si="4"/>
        <v>2026</v>
      </c>
      <c r="E49" s="30">
        <v>0.42493293929999998</v>
      </c>
      <c r="F49" s="30">
        <v>0.22135501369999999</v>
      </c>
      <c r="G49" s="2">
        <f t="shared" si="5"/>
        <v>2026</v>
      </c>
      <c r="H49" s="30">
        <v>0.4497117296</v>
      </c>
      <c r="I49" s="30">
        <v>0.19059527740000001</v>
      </c>
      <c r="K49" s="2">
        <v>0.6853292393</v>
      </c>
      <c r="L49" s="2">
        <v>0.69351194530000004</v>
      </c>
      <c r="M49" s="2">
        <v>0.65661943010000001</v>
      </c>
    </row>
    <row r="50" spans="1:13">
      <c r="A50" s="2">
        <f t="shared" si="3"/>
        <v>2026</v>
      </c>
      <c r="B50" s="30">
        <v>0.4232896015</v>
      </c>
      <c r="C50" s="30">
        <v>0.2194284021</v>
      </c>
      <c r="D50" s="2">
        <f t="shared" si="4"/>
        <v>2026</v>
      </c>
      <c r="E50" s="30">
        <v>0.42852940919999999</v>
      </c>
      <c r="F50" s="30">
        <v>0.2245856608</v>
      </c>
      <c r="G50" s="2">
        <f t="shared" si="5"/>
        <v>2026</v>
      </c>
      <c r="H50" s="30">
        <v>0.45797420500000002</v>
      </c>
      <c r="I50" s="30">
        <v>0.19046551010000001</v>
      </c>
      <c r="K50" s="2">
        <v>0.66966376059999999</v>
      </c>
      <c r="L50" s="2">
        <v>0.69811674420000003</v>
      </c>
      <c r="M50" s="2">
        <v>0.65652179710000003</v>
      </c>
    </row>
    <row r="51" spans="1:13">
      <c r="A51" s="2">
        <f t="shared" si="3"/>
        <v>2027</v>
      </c>
      <c r="B51" s="30">
        <v>0.40821607770000001</v>
      </c>
      <c r="C51" s="30">
        <v>0.23395738669999999</v>
      </c>
      <c r="D51" s="2">
        <f t="shared" si="4"/>
        <v>2027</v>
      </c>
      <c r="E51" s="30">
        <v>0.4378170602</v>
      </c>
      <c r="F51" s="30">
        <v>0.21134419900000001</v>
      </c>
      <c r="G51" s="2">
        <f t="shared" si="5"/>
        <v>2027</v>
      </c>
      <c r="H51" s="30">
        <v>0.4631241821</v>
      </c>
      <c r="I51" s="30">
        <v>0.20553082049999999</v>
      </c>
      <c r="K51" s="2">
        <v>0.68804682189999999</v>
      </c>
      <c r="L51" s="2">
        <v>0.69509421999999998</v>
      </c>
      <c r="M51" s="2">
        <v>0.63323400360000004</v>
      </c>
    </row>
    <row r="52" spans="1:13">
      <c r="A52" s="2">
        <f t="shared" si="3"/>
        <v>2027</v>
      </c>
      <c r="B52" s="30">
        <v>0.43428254220000001</v>
      </c>
      <c r="C52" s="30">
        <v>0.22686355990000001</v>
      </c>
      <c r="D52" s="2">
        <f t="shared" si="4"/>
        <v>2027</v>
      </c>
      <c r="E52" s="30">
        <v>0.43710332439999999</v>
      </c>
      <c r="F52" s="30">
        <v>0.21234828310000001</v>
      </c>
      <c r="G52" s="2">
        <f t="shared" si="5"/>
        <v>2027</v>
      </c>
      <c r="H52" s="30">
        <v>0.4619927553</v>
      </c>
      <c r="I52" s="30">
        <v>0.19676586970000001</v>
      </c>
      <c r="K52" s="2">
        <v>0.68568606499999996</v>
      </c>
      <c r="L52" s="2">
        <v>0.69322076259999998</v>
      </c>
      <c r="M52" s="2">
        <v>0.63426389120000004</v>
      </c>
    </row>
    <row r="53" spans="1:13">
      <c r="A53" s="2">
        <f t="shared" si="3"/>
        <v>2027</v>
      </c>
      <c r="B53" s="30">
        <v>0.43739144969999999</v>
      </c>
      <c r="C53" s="30">
        <v>0.2223659711</v>
      </c>
      <c r="D53" s="2">
        <f t="shared" si="4"/>
        <v>2027</v>
      </c>
      <c r="E53" s="30">
        <v>0.44950173300000001</v>
      </c>
      <c r="F53" s="30">
        <v>0.20793918319999999</v>
      </c>
      <c r="G53" s="2">
        <f t="shared" si="5"/>
        <v>2027</v>
      </c>
      <c r="H53" s="30">
        <v>0.45844450050000002</v>
      </c>
      <c r="I53" s="30">
        <v>0.20001695580000001</v>
      </c>
      <c r="K53" s="2">
        <v>0.70228396930000003</v>
      </c>
      <c r="L53" s="2">
        <v>0.69208671209999995</v>
      </c>
      <c r="M53" s="2">
        <v>0.65185159059999997</v>
      </c>
    </row>
    <row r="54" spans="1:13">
      <c r="A54" s="2">
        <f t="shared" si="3"/>
        <v>2027</v>
      </c>
      <c r="B54" s="30">
        <v>0.42937299420000002</v>
      </c>
      <c r="C54" s="30">
        <v>0.21109954580000001</v>
      </c>
      <c r="D54" s="2">
        <f t="shared" si="4"/>
        <v>2027</v>
      </c>
      <c r="E54" s="30">
        <v>0.4456197489</v>
      </c>
      <c r="F54" s="30">
        <v>0.19965799440000001</v>
      </c>
      <c r="G54" s="2">
        <f t="shared" si="5"/>
        <v>2027</v>
      </c>
      <c r="H54" s="30">
        <v>0.46610976770000001</v>
      </c>
      <c r="I54" s="30">
        <v>0.1972480405</v>
      </c>
      <c r="K54" s="2">
        <v>0.69342592889999999</v>
      </c>
      <c r="L54" s="2">
        <v>0.68076855449999996</v>
      </c>
      <c r="M54" s="2">
        <v>0.63762451409999998</v>
      </c>
    </row>
    <row r="55" spans="1:13">
      <c r="A55" s="2">
        <f t="shared" si="3"/>
        <v>2028</v>
      </c>
      <c r="B55" s="30">
        <v>0.4406388088</v>
      </c>
      <c r="C55" s="30">
        <v>0.21958690920000001</v>
      </c>
      <c r="D55" s="2">
        <f t="shared" si="4"/>
        <v>2028</v>
      </c>
      <c r="E55" s="30">
        <v>0.44127792380000003</v>
      </c>
      <c r="F55" s="30">
        <v>0.21780312869999999</v>
      </c>
      <c r="G55" s="2">
        <f t="shared" si="5"/>
        <v>2028</v>
      </c>
      <c r="H55" s="30">
        <v>0.46122264369999999</v>
      </c>
      <c r="I55" s="30">
        <v>0.2034154188</v>
      </c>
      <c r="K55" s="2">
        <v>0.71201791879999998</v>
      </c>
      <c r="L55" s="2">
        <v>0.70508775300000004</v>
      </c>
      <c r="M55" s="2">
        <v>0.64451080240000003</v>
      </c>
    </row>
    <row r="56" spans="1:13">
      <c r="A56" s="2">
        <f t="shared" si="3"/>
        <v>2028</v>
      </c>
      <c r="B56" s="30">
        <v>0.44609874370000002</v>
      </c>
      <c r="C56" s="30">
        <v>0.22757143369999999</v>
      </c>
      <c r="D56" s="2">
        <f t="shared" si="4"/>
        <v>2028</v>
      </c>
      <c r="E56" s="30">
        <v>0.43885209149999999</v>
      </c>
      <c r="F56" s="30">
        <v>0.2139101672</v>
      </c>
      <c r="G56" s="2">
        <f t="shared" si="5"/>
        <v>2028</v>
      </c>
      <c r="H56" s="30">
        <v>0.46680836580000001</v>
      </c>
      <c r="I56" s="30">
        <v>0.18899449500000001</v>
      </c>
      <c r="K56" s="2">
        <v>0.69388375670000002</v>
      </c>
      <c r="L56" s="2">
        <v>0.69222867789999998</v>
      </c>
      <c r="M56" s="2">
        <v>0.65537079149999999</v>
      </c>
    </row>
    <row r="57" spans="1:13">
      <c r="A57" s="2">
        <f t="shared" si="3"/>
        <v>2028</v>
      </c>
      <c r="B57" s="30">
        <v>0.45545784620000002</v>
      </c>
      <c r="C57" s="30">
        <v>0.22985552619999999</v>
      </c>
      <c r="D57" s="2">
        <f t="shared" si="4"/>
        <v>2028</v>
      </c>
      <c r="E57" s="30">
        <v>0.45427740129999999</v>
      </c>
      <c r="F57" s="30">
        <v>0.22581688289999999</v>
      </c>
      <c r="G57" s="2">
        <f t="shared" si="5"/>
        <v>2028</v>
      </c>
      <c r="H57" s="30">
        <v>0.46905268169999997</v>
      </c>
      <c r="I57" s="30">
        <v>0.19536319360000001</v>
      </c>
      <c r="K57" s="2">
        <v>0.70019524229999996</v>
      </c>
      <c r="L57" s="2">
        <v>0.69186743799999995</v>
      </c>
      <c r="M57" s="2">
        <v>0.66706382639999995</v>
      </c>
    </row>
    <row r="58" spans="1:13">
      <c r="A58" s="2">
        <f t="shared" si="3"/>
        <v>2028</v>
      </c>
      <c r="B58" s="30">
        <v>0.44741797659999999</v>
      </c>
      <c r="C58" s="30">
        <v>0.2259101758</v>
      </c>
      <c r="D58" s="2">
        <f t="shared" si="4"/>
        <v>2028</v>
      </c>
      <c r="E58" s="30">
        <v>0.45834980580000001</v>
      </c>
      <c r="F58" s="30">
        <v>0.2060368132</v>
      </c>
      <c r="G58" s="2">
        <f t="shared" si="5"/>
        <v>2028</v>
      </c>
      <c r="H58" s="30">
        <v>0.46566757279999998</v>
      </c>
      <c r="I58" s="30">
        <v>0.19162523340000001</v>
      </c>
      <c r="K58" s="2">
        <v>0.68603685910000001</v>
      </c>
      <c r="L58" s="2">
        <v>0.69352972420000003</v>
      </c>
      <c r="M58" s="2">
        <v>0.65312489799999995</v>
      </c>
    </row>
    <row r="59" spans="1:13">
      <c r="A59" s="2">
        <f t="shared" si="3"/>
        <v>2029</v>
      </c>
      <c r="B59" s="30">
        <v>0.44208575779999998</v>
      </c>
      <c r="C59" s="30">
        <v>0.23486799550000001</v>
      </c>
      <c r="D59" s="2">
        <f t="shared" si="4"/>
        <v>2029</v>
      </c>
      <c r="E59" s="30">
        <v>0.44370028659999999</v>
      </c>
      <c r="F59" s="30">
        <v>0.2148844131</v>
      </c>
      <c r="G59" s="2">
        <f t="shared" si="5"/>
        <v>2029</v>
      </c>
      <c r="H59" s="30">
        <v>0.48446572529999998</v>
      </c>
      <c r="I59" s="30">
        <v>0.1870136523</v>
      </c>
      <c r="K59" s="2">
        <v>0.70321736499999998</v>
      </c>
      <c r="L59" s="2">
        <v>0.69629737420000004</v>
      </c>
      <c r="M59" s="2">
        <v>0.63799408749999997</v>
      </c>
    </row>
    <row r="60" spans="1:13">
      <c r="A60" s="2">
        <f t="shared" si="3"/>
        <v>2029</v>
      </c>
      <c r="B60" s="30">
        <v>0.44109713890000002</v>
      </c>
      <c r="C60" s="30">
        <v>0.23273386900000001</v>
      </c>
      <c r="D60" s="2">
        <f t="shared" si="4"/>
        <v>2029</v>
      </c>
      <c r="E60" s="30">
        <v>0.45137232420000001</v>
      </c>
      <c r="F60" s="30">
        <v>0.20403825950000001</v>
      </c>
      <c r="G60" s="2">
        <f t="shared" si="5"/>
        <v>2029</v>
      </c>
      <c r="H60" s="30">
        <v>0.48588950279999998</v>
      </c>
      <c r="I60" s="30">
        <v>0.19218746179999999</v>
      </c>
      <c r="K60" s="2">
        <v>0.70421038810000003</v>
      </c>
      <c r="L60" s="2">
        <v>0.69551234019999997</v>
      </c>
      <c r="M60" s="2">
        <v>0.62697781689999998</v>
      </c>
    </row>
    <row r="61" spans="1:13">
      <c r="A61" s="2">
        <f t="shared" si="3"/>
        <v>2029</v>
      </c>
      <c r="B61" s="30">
        <v>0.44087399799999999</v>
      </c>
      <c r="C61" s="30">
        <v>0.2253186066</v>
      </c>
      <c r="D61" s="2">
        <f t="shared" si="4"/>
        <v>2029</v>
      </c>
      <c r="E61" s="30">
        <v>0.46085666479999998</v>
      </c>
      <c r="F61" s="30">
        <v>0.20468161800000001</v>
      </c>
      <c r="G61" s="2">
        <f t="shared" si="5"/>
        <v>2029</v>
      </c>
      <c r="H61" s="30">
        <v>0.49440858529999998</v>
      </c>
      <c r="I61" s="30">
        <v>0.19203811970000001</v>
      </c>
      <c r="K61" s="2">
        <v>0.69875763170000005</v>
      </c>
      <c r="L61" s="2">
        <v>0.68448619789999998</v>
      </c>
      <c r="M61" s="2">
        <v>0.61299665049999996</v>
      </c>
    </row>
    <row r="62" spans="1:13">
      <c r="A62" s="2">
        <f t="shared" si="3"/>
        <v>2029</v>
      </c>
      <c r="B62" s="30">
        <v>0.44370353969999998</v>
      </c>
      <c r="C62" s="30">
        <v>0.2421390641</v>
      </c>
      <c r="D62" s="2">
        <f t="shared" si="4"/>
        <v>2029</v>
      </c>
      <c r="E62" s="30">
        <v>0.4521044246</v>
      </c>
      <c r="F62" s="30">
        <v>0.1987148101</v>
      </c>
      <c r="G62" s="2">
        <f t="shared" si="5"/>
        <v>2029</v>
      </c>
      <c r="H62" s="30">
        <v>0.50810488490000005</v>
      </c>
      <c r="I62" s="30">
        <v>0.18494017779999999</v>
      </c>
      <c r="K62" s="2">
        <v>0.71080596100000004</v>
      </c>
      <c r="L62" s="2">
        <v>0.69750861900000005</v>
      </c>
      <c r="M62" s="2">
        <v>0.62165628080000002</v>
      </c>
    </row>
    <row r="63" spans="1:13">
      <c r="A63" s="2">
        <f t="shared" si="3"/>
        <v>2030</v>
      </c>
      <c r="B63" s="30">
        <v>0.44910633389999999</v>
      </c>
      <c r="C63" s="30">
        <v>0.24041173260000001</v>
      </c>
      <c r="D63" s="2">
        <f t="shared" si="4"/>
        <v>2030</v>
      </c>
      <c r="E63" s="30">
        <v>0.44635771730000001</v>
      </c>
      <c r="F63" s="30">
        <v>0.20906183110000001</v>
      </c>
      <c r="G63" s="2">
        <f t="shared" si="5"/>
        <v>2030</v>
      </c>
      <c r="H63" s="30">
        <v>0.52231082449999999</v>
      </c>
      <c r="I63" s="30">
        <v>0.16924027580000001</v>
      </c>
      <c r="K63" s="2">
        <v>0.69819187969999996</v>
      </c>
      <c r="L63" s="2">
        <v>0.68591055030000003</v>
      </c>
      <c r="M63" s="2">
        <v>0.59679837189999996</v>
      </c>
    </row>
    <row r="64" spans="1:13">
      <c r="A64" s="2">
        <f t="shared" si="3"/>
        <v>2030</v>
      </c>
      <c r="B64" s="30">
        <v>0.45034636039999998</v>
      </c>
      <c r="C64" s="30">
        <v>0.23708533270000001</v>
      </c>
      <c r="D64" s="2">
        <f t="shared" si="4"/>
        <v>2030</v>
      </c>
      <c r="E64" s="30">
        <v>0.45925172679999998</v>
      </c>
      <c r="F64" s="30">
        <v>0.20334426180000001</v>
      </c>
      <c r="G64" s="2">
        <f t="shared" si="5"/>
        <v>2030</v>
      </c>
      <c r="H64" s="30">
        <v>0.52651862999999999</v>
      </c>
      <c r="I64" s="30">
        <v>0.16640956400000001</v>
      </c>
      <c r="K64" s="2">
        <v>0.71681639460000002</v>
      </c>
      <c r="L64" s="2">
        <v>0.69728447220000001</v>
      </c>
      <c r="M64" s="2">
        <v>0.60004134939999998</v>
      </c>
    </row>
    <row r="65" spans="1:13">
      <c r="A65" s="2">
        <f t="shared" si="3"/>
        <v>2030</v>
      </c>
      <c r="B65" s="30">
        <v>0.47054030540000003</v>
      </c>
      <c r="C65" s="30">
        <v>0.22470612979999999</v>
      </c>
      <c r="D65" s="2">
        <f t="shared" si="4"/>
        <v>2030</v>
      </c>
      <c r="E65" s="30">
        <v>0.45804637440000001</v>
      </c>
      <c r="F65" s="30">
        <v>0.20051488910000001</v>
      </c>
      <c r="G65" s="2">
        <f t="shared" si="5"/>
        <v>2030</v>
      </c>
      <c r="H65" s="30">
        <v>0.53623622959999995</v>
      </c>
      <c r="I65" s="30">
        <v>0.16541306789999999</v>
      </c>
      <c r="K65" s="2">
        <v>0.70625802670000004</v>
      </c>
      <c r="L65" s="2">
        <v>0.69293721379999995</v>
      </c>
      <c r="M65" s="2">
        <v>0.61001050280000002</v>
      </c>
    </row>
    <row r="66" spans="1:13">
      <c r="A66" s="2">
        <f t="shared" si="3"/>
        <v>2030</v>
      </c>
      <c r="B66" s="30">
        <v>0.46976489980000002</v>
      </c>
      <c r="C66" s="30">
        <v>0.22802939580000001</v>
      </c>
      <c r="D66" s="2">
        <f t="shared" si="4"/>
        <v>2030</v>
      </c>
      <c r="E66" s="30">
        <v>0.47118070290000003</v>
      </c>
      <c r="F66" s="30">
        <v>0.20123787670000001</v>
      </c>
      <c r="G66" s="2">
        <f t="shared" si="5"/>
        <v>2030</v>
      </c>
      <c r="H66" s="30">
        <v>0.52942078059999997</v>
      </c>
      <c r="I66" s="30">
        <v>0.1695926378</v>
      </c>
      <c r="K66" s="2">
        <v>0.71542743230000005</v>
      </c>
      <c r="L66" s="2">
        <v>0.69865841920000005</v>
      </c>
      <c r="M66" s="2">
        <v>0.61039240309999998</v>
      </c>
    </row>
    <row r="67" spans="1:13">
      <c r="A67" s="2">
        <f t="shared" si="3"/>
        <v>2031</v>
      </c>
      <c r="B67" s="30">
        <v>0.46698141789999997</v>
      </c>
      <c r="C67" s="30">
        <v>0.23745114740000001</v>
      </c>
      <c r="D67" s="2">
        <f t="shared" si="4"/>
        <v>2031</v>
      </c>
      <c r="E67" s="30">
        <v>0.47386487869999999</v>
      </c>
      <c r="F67" s="30">
        <v>0.20298564660000001</v>
      </c>
      <c r="G67" s="2">
        <f t="shared" si="5"/>
        <v>2031</v>
      </c>
      <c r="H67" s="30">
        <v>0.52205632820000003</v>
      </c>
      <c r="I67" s="30">
        <v>0.18410993640000001</v>
      </c>
      <c r="K67" s="2">
        <v>0.71926555749999999</v>
      </c>
      <c r="L67" s="2">
        <v>0.69000043069999994</v>
      </c>
      <c r="M67" s="2">
        <v>0.60685279690000005</v>
      </c>
    </row>
    <row r="68" spans="1:13">
      <c r="A68" s="2">
        <f t="shared" si="3"/>
        <v>2031</v>
      </c>
      <c r="B68" s="30">
        <v>0.45966924079999999</v>
      </c>
      <c r="C68" s="30">
        <v>0.22932081679999999</v>
      </c>
      <c r="D68" s="2">
        <f t="shared" si="4"/>
        <v>2031</v>
      </c>
      <c r="E68" s="30">
        <v>0.49756941719999997</v>
      </c>
      <c r="F68" s="30">
        <v>0.19629600589999999</v>
      </c>
      <c r="G68" s="2">
        <f t="shared" si="5"/>
        <v>2031</v>
      </c>
      <c r="H68" s="30">
        <v>0.52655999509999996</v>
      </c>
      <c r="I68" s="30">
        <v>0.17618071830000001</v>
      </c>
      <c r="K68" s="2">
        <v>0.71673192969999999</v>
      </c>
      <c r="L68" s="2">
        <v>0.68521826860000001</v>
      </c>
      <c r="M68" s="2">
        <v>0.60352861680000003</v>
      </c>
    </row>
    <row r="69" spans="1:13">
      <c r="A69" s="2">
        <f t="shared" si="3"/>
        <v>2031</v>
      </c>
      <c r="B69" s="30">
        <v>0.45019977420000001</v>
      </c>
      <c r="C69" s="30">
        <v>0.24083526020000001</v>
      </c>
      <c r="D69" s="2">
        <f t="shared" si="4"/>
        <v>2031</v>
      </c>
      <c r="E69" s="30">
        <v>0.47749165370000002</v>
      </c>
      <c r="F69" s="30">
        <v>0.2017144488</v>
      </c>
      <c r="G69" s="2">
        <f t="shared" si="5"/>
        <v>2031</v>
      </c>
      <c r="H69" s="30">
        <v>0.54546988620000003</v>
      </c>
      <c r="I69" s="30">
        <v>0.1840550873</v>
      </c>
      <c r="K69" s="2">
        <v>0.72006705120000003</v>
      </c>
      <c r="L69" s="2">
        <v>0.67579829089999999</v>
      </c>
      <c r="M69" s="2">
        <v>0.6022361262</v>
      </c>
    </row>
    <row r="70" spans="1:13">
      <c r="A70" s="2">
        <f t="shared" si="3"/>
        <v>2031</v>
      </c>
      <c r="B70" s="30">
        <v>0.46334710610000002</v>
      </c>
      <c r="C70" s="30">
        <v>0.22671857840000001</v>
      </c>
      <c r="D70" s="2">
        <f t="shared" si="4"/>
        <v>2031</v>
      </c>
      <c r="E70" s="30">
        <v>0.47321930220000002</v>
      </c>
      <c r="F70" s="30">
        <v>0.21840168830000001</v>
      </c>
      <c r="G70" s="2">
        <f t="shared" si="5"/>
        <v>2031</v>
      </c>
      <c r="H70" s="30">
        <v>0.52912301429999997</v>
      </c>
      <c r="I70" s="30">
        <v>0.17887058159999999</v>
      </c>
      <c r="K70" s="2">
        <v>0.73873685619999996</v>
      </c>
      <c r="L70" s="2">
        <v>0.67434814669999998</v>
      </c>
      <c r="M70" s="2">
        <v>0.60318451080000002</v>
      </c>
    </row>
    <row r="71" spans="1:13">
      <c r="A71" s="2">
        <f t="shared" ref="A71:A102" si="6">A67+1</f>
        <v>2032</v>
      </c>
      <c r="B71" s="30">
        <v>0.47384213939999997</v>
      </c>
      <c r="C71" s="30">
        <v>0.23129773370000001</v>
      </c>
      <c r="D71" s="2">
        <f t="shared" ref="D71:D102" si="7">D67+1</f>
        <v>2032</v>
      </c>
      <c r="E71" s="30">
        <v>0.46576592309999998</v>
      </c>
      <c r="F71" s="30">
        <v>0.19152781399999999</v>
      </c>
      <c r="G71" s="2">
        <f t="shared" ref="G71:G102" si="8">G67+1</f>
        <v>2032</v>
      </c>
      <c r="H71" s="30">
        <v>0.53423076920000001</v>
      </c>
      <c r="I71" s="30">
        <v>0.1756242794</v>
      </c>
      <c r="K71" s="2">
        <v>0.72298507199999995</v>
      </c>
      <c r="L71" s="2">
        <v>0.69258604010000002</v>
      </c>
      <c r="M71" s="2">
        <v>0.60589341240000005</v>
      </c>
    </row>
    <row r="72" spans="1:13">
      <c r="A72" s="2">
        <f t="shared" si="6"/>
        <v>2032</v>
      </c>
      <c r="B72" s="30">
        <v>0.47081267570000002</v>
      </c>
      <c r="C72" s="30">
        <v>0.2290381316</v>
      </c>
      <c r="D72" s="2">
        <f t="shared" si="7"/>
        <v>2032</v>
      </c>
      <c r="E72" s="30">
        <v>0.47745591980000002</v>
      </c>
      <c r="F72" s="30">
        <v>0.20709304419999999</v>
      </c>
      <c r="G72" s="2">
        <f t="shared" si="8"/>
        <v>2032</v>
      </c>
      <c r="H72" s="30">
        <v>0.54109759589999995</v>
      </c>
      <c r="I72" s="30">
        <v>0.1729342006</v>
      </c>
      <c r="K72" s="2">
        <v>0.71055061419999999</v>
      </c>
      <c r="L72" s="2">
        <v>0.69772158480000002</v>
      </c>
      <c r="M72" s="2">
        <v>0.59772295220000005</v>
      </c>
    </row>
    <row r="73" spans="1:13">
      <c r="A73" s="2">
        <f t="shared" si="6"/>
        <v>2032</v>
      </c>
      <c r="B73" s="30">
        <v>0.46506288909999999</v>
      </c>
      <c r="C73" s="30">
        <v>0.24506123090000001</v>
      </c>
      <c r="D73" s="2">
        <f t="shared" si="7"/>
        <v>2032</v>
      </c>
      <c r="E73" s="30">
        <v>0.4765942118</v>
      </c>
      <c r="F73" s="30">
        <v>0.21378470320000001</v>
      </c>
      <c r="G73" s="2">
        <f t="shared" si="8"/>
        <v>2032</v>
      </c>
      <c r="H73" s="30">
        <v>0.54186384629999995</v>
      </c>
      <c r="I73" s="30">
        <v>0.16672793490000001</v>
      </c>
      <c r="K73" s="2">
        <v>0.70616566930000002</v>
      </c>
      <c r="L73" s="2">
        <v>0.69745185340000004</v>
      </c>
      <c r="M73" s="2">
        <v>0.58101204289999997</v>
      </c>
    </row>
    <row r="74" spans="1:13">
      <c r="A74" s="2">
        <f t="shared" si="6"/>
        <v>2032</v>
      </c>
      <c r="B74" s="30">
        <v>0.46474951009999999</v>
      </c>
      <c r="C74" s="30">
        <v>0.24161434800000001</v>
      </c>
      <c r="D74" s="2">
        <f t="shared" si="7"/>
        <v>2032</v>
      </c>
      <c r="E74" s="30">
        <v>0.49807765720000002</v>
      </c>
      <c r="F74" s="30">
        <v>0.19738459219999999</v>
      </c>
      <c r="G74" s="2">
        <f t="shared" si="8"/>
        <v>2032</v>
      </c>
      <c r="H74" s="30">
        <v>0.55504395120000005</v>
      </c>
      <c r="I74" s="30">
        <v>0.1624232766</v>
      </c>
      <c r="K74" s="2">
        <v>0.71302168990000003</v>
      </c>
      <c r="L74" s="2">
        <v>0.6802611288</v>
      </c>
      <c r="M74" s="2">
        <v>0.57102015399999995</v>
      </c>
    </row>
    <row r="75" spans="1:13">
      <c r="A75" s="2">
        <f t="shared" si="6"/>
        <v>2033</v>
      </c>
      <c r="B75" s="30">
        <v>0.46058726799999999</v>
      </c>
      <c r="C75" s="30">
        <v>0.2429718022</v>
      </c>
      <c r="D75" s="2">
        <f t="shared" si="7"/>
        <v>2033</v>
      </c>
      <c r="E75" s="30">
        <v>0.50404246009999998</v>
      </c>
      <c r="F75" s="30">
        <v>0.1936947447</v>
      </c>
      <c r="G75" s="2">
        <f t="shared" si="8"/>
        <v>2033</v>
      </c>
      <c r="H75" s="30">
        <v>0.54754650719999998</v>
      </c>
      <c r="I75" s="30">
        <v>0.18130215259999999</v>
      </c>
      <c r="K75" s="2">
        <v>0.72445341519999995</v>
      </c>
      <c r="L75" s="2">
        <v>0.69803537329999998</v>
      </c>
      <c r="M75" s="2">
        <v>0.56858685600000003</v>
      </c>
    </row>
    <row r="76" spans="1:13">
      <c r="A76" s="2">
        <f t="shared" si="6"/>
        <v>2033</v>
      </c>
      <c r="B76" s="30">
        <v>0.46526975710000001</v>
      </c>
      <c r="C76" s="30">
        <v>0.24577041059999999</v>
      </c>
      <c r="D76" s="2">
        <f t="shared" si="7"/>
        <v>2033</v>
      </c>
      <c r="E76" s="30">
        <v>0.49578146239999998</v>
      </c>
      <c r="F76" s="30">
        <v>0.19108435570000001</v>
      </c>
      <c r="G76" s="2">
        <f t="shared" si="8"/>
        <v>2033</v>
      </c>
      <c r="H76" s="30">
        <v>0.53434455920000001</v>
      </c>
      <c r="I76" s="30">
        <v>0.17587378740000001</v>
      </c>
      <c r="K76" s="2">
        <v>0.72128326279999999</v>
      </c>
      <c r="L76" s="2">
        <v>0.68236265910000005</v>
      </c>
      <c r="M76" s="2">
        <v>0.56996469400000005</v>
      </c>
    </row>
    <row r="77" spans="1:13">
      <c r="A77" s="2">
        <f t="shared" si="6"/>
        <v>2033</v>
      </c>
      <c r="B77" s="30">
        <v>0.45809099040000001</v>
      </c>
      <c r="C77" s="30">
        <v>0.21646101849999999</v>
      </c>
      <c r="D77" s="2">
        <f t="shared" si="7"/>
        <v>2033</v>
      </c>
      <c r="E77" s="30">
        <v>0.50847690410000002</v>
      </c>
      <c r="F77" s="30">
        <v>0.17777810080000001</v>
      </c>
      <c r="G77" s="2">
        <f t="shared" si="8"/>
        <v>2033</v>
      </c>
      <c r="H77" s="30">
        <v>0.55165440730000004</v>
      </c>
      <c r="I77" s="30">
        <v>0.16057223070000001</v>
      </c>
      <c r="K77" s="2">
        <v>0.70797442799999999</v>
      </c>
      <c r="L77" s="2">
        <v>0.6823545285</v>
      </c>
      <c r="M77" s="2">
        <v>0.56717774089999995</v>
      </c>
    </row>
    <row r="78" spans="1:13">
      <c r="A78" s="2">
        <f t="shared" si="6"/>
        <v>2033</v>
      </c>
      <c r="B78" s="30">
        <v>0.45644326039999999</v>
      </c>
      <c r="C78" s="30">
        <v>0.22326427430000001</v>
      </c>
      <c r="D78" s="2">
        <f t="shared" si="7"/>
        <v>2033</v>
      </c>
      <c r="E78" s="30">
        <v>0.49655126220000001</v>
      </c>
      <c r="F78" s="30">
        <v>0.17855548039999999</v>
      </c>
      <c r="G78" s="2">
        <f t="shared" si="8"/>
        <v>2033</v>
      </c>
      <c r="H78" s="30">
        <v>0.55383204330000002</v>
      </c>
      <c r="I78" s="30">
        <v>0.1606137165</v>
      </c>
      <c r="K78" s="2">
        <v>0.70888604089999996</v>
      </c>
      <c r="L78" s="2">
        <v>0.66554045549999996</v>
      </c>
      <c r="M78" s="2">
        <v>0.53533713130000005</v>
      </c>
    </row>
    <row r="79" spans="1:13">
      <c r="A79" s="2">
        <f t="shared" si="6"/>
        <v>2034</v>
      </c>
      <c r="B79" s="30">
        <v>0.43179616430000001</v>
      </c>
      <c r="C79" s="30">
        <v>0.25686367310000002</v>
      </c>
      <c r="D79" s="2">
        <f t="shared" si="7"/>
        <v>2034</v>
      </c>
      <c r="E79" s="30">
        <v>0.50175753739999995</v>
      </c>
      <c r="F79" s="30">
        <v>0.18988904740000001</v>
      </c>
      <c r="G79" s="2">
        <f t="shared" si="8"/>
        <v>2034</v>
      </c>
      <c r="H79" s="30">
        <v>0.56188547860000004</v>
      </c>
      <c r="I79" s="30">
        <v>0.1579653043</v>
      </c>
      <c r="K79" s="2">
        <v>0.71592123070000002</v>
      </c>
      <c r="L79" s="2">
        <v>0.6638986603</v>
      </c>
      <c r="M79" s="2">
        <v>0.52341157510000003</v>
      </c>
    </row>
    <row r="80" spans="1:13">
      <c r="A80" s="2">
        <f t="shared" si="6"/>
        <v>2034</v>
      </c>
      <c r="B80" s="30">
        <v>0.43473024220000001</v>
      </c>
      <c r="C80" s="30">
        <v>0.2443789479</v>
      </c>
      <c r="D80" s="2">
        <f t="shared" si="7"/>
        <v>2034</v>
      </c>
      <c r="E80" s="30">
        <v>0.50805013669999999</v>
      </c>
      <c r="F80" s="30">
        <v>0.18926144719999999</v>
      </c>
      <c r="G80" s="2">
        <f t="shared" si="8"/>
        <v>2034</v>
      </c>
      <c r="H80" s="30">
        <v>0.55333868480000004</v>
      </c>
      <c r="I80" s="30">
        <v>0.14520982460000001</v>
      </c>
      <c r="K80" s="2">
        <v>0.71406420770000001</v>
      </c>
      <c r="L80" s="2">
        <v>0.65272910490000002</v>
      </c>
      <c r="M80" s="2">
        <v>0.52621728830000003</v>
      </c>
    </row>
    <row r="81" spans="1:13">
      <c r="A81" s="2">
        <f t="shared" si="6"/>
        <v>2034</v>
      </c>
      <c r="B81" s="30">
        <v>0.43695621070000001</v>
      </c>
      <c r="C81" s="30">
        <v>0.24124839310000001</v>
      </c>
      <c r="D81" s="2">
        <f t="shared" si="7"/>
        <v>2034</v>
      </c>
      <c r="E81" s="30">
        <v>0.51347144140000001</v>
      </c>
      <c r="F81" s="30">
        <v>0.18785552759999999</v>
      </c>
      <c r="G81" s="2">
        <f t="shared" si="8"/>
        <v>2034</v>
      </c>
      <c r="H81" s="30">
        <v>0.58864096860000004</v>
      </c>
      <c r="I81" s="30">
        <v>0.14639995010000001</v>
      </c>
      <c r="K81" s="2">
        <v>0.72624339049999997</v>
      </c>
      <c r="L81" s="2">
        <v>0.6537505642</v>
      </c>
      <c r="M81" s="2">
        <v>0.52382616439999996</v>
      </c>
    </row>
    <row r="82" spans="1:13">
      <c r="A82" s="2">
        <f t="shared" si="6"/>
        <v>2034</v>
      </c>
      <c r="B82" s="30">
        <v>0.44583581820000001</v>
      </c>
      <c r="C82" s="30">
        <v>0.23251769150000001</v>
      </c>
      <c r="D82" s="2">
        <f t="shared" si="7"/>
        <v>2034</v>
      </c>
      <c r="E82" s="30">
        <v>0.52348804029999996</v>
      </c>
      <c r="F82" s="30">
        <v>0.17980951710000001</v>
      </c>
      <c r="G82" s="2">
        <f t="shared" si="8"/>
        <v>2034</v>
      </c>
      <c r="H82" s="30">
        <v>0.57350765199999998</v>
      </c>
      <c r="I82" s="30">
        <v>0.1643078097</v>
      </c>
      <c r="K82" s="2">
        <v>0.71745840660000004</v>
      </c>
      <c r="L82" s="2">
        <v>0.64363977809999995</v>
      </c>
      <c r="M82" s="2">
        <v>0.52207209139999999</v>
      </c>
    </row>
    <row r="83" spans="1:13">
      <c r="A83" s="2">
        <f t="shared" si="6"/>
        <v>2035</v>
      </c>
      <c r="B83" s="30">
        <v>0.46446352549999997</v>
      </c>
      <c r="C83" s="30">
        <v>0.22651176270000001</v>
      </c>
      <c r="D83" s="2">
        <f t="shared" si="7"/>
        <v>2035</v>
      </c>
      <c r="E83" s="30">
        <v>0.52739078949999996</v>
      </c>
      <c r="F83" s="30">
        <v>0.1731961819</v>
      </c>
      <c r="G83" s="2">
        <f t="shared" si="8"/>
        <v>2035</v>
      </c>
      <c r="H83" s="30">
        <v>0.57552128650000001</v>
      </c>
      <c r="I83" s="30">
        <v>0.1445745631</v>
      </c>
      <c r="K83" s="2">
        <v>0.70881370519999998</v>
      </c>
      <c r="L83" s="2">
        <v>0.65629138649999996</v>
      </c>
      <c r="M83" s="2">
        <v>0.51279051769999995</v>
      </c>
    </row>
    <row r="84" spans="1:13">
      <c r="A84" s="2">
        <f t="shared" si="6"/>
        <v>2035</v>
      </c>
      <c r="B84" s="30">
        <v>0.4529057756</v>
      </c>
      <c r="C84" s="30">
        <v>0.21472943159999999</v>
      </c>
      <c r="D84" s="2">
        <f t="shared" si="7"/>
        <v>2035</v>
      </c>
      <c r="E84" s="30">
        <v>0.51735314649999997</v>
      </c>
      <c r="F84" s="30">
        <v>0.19467223680000001</v>
      </c>
      <c r="G84" s="2">
        <f t="shared" si="8"/>
        <v>2035</v>
      </c>
      <c r="H84" s="30">
        <v>0.56729291039999996</v>
      </c>
      <c r="I84" s="30">
        <v>0.1472090086</v>
      </c>
      <c r="K84" s="2">
        <v>0.70299368289999997</v>
      </c>
      <c r="L84" s="2">
        <v>0.63571055679999999</v>
      </c>
      <c r="M84" s="2">
        <v>0.51879834999999996</v>
      </c>
    </row>
    <row r="85" spans="1:13">
      <c r="A85" s="2">
        <f t="shared" si="6"/>
        <v>2035</v>
      </c>
      <c r="B85" s="30">
        <v>0.47664704569999999</v>
      </c>
      <c r="C85" s="30">
        <v>0.2063096569</v>
      </c>
      <c r="D85" s="2">
        <f t="shared" si="7"/>
        <v>2035</v>
      </c>
      <c r="E85" s="30">
        <v>0.51008531109999999</v>
      </c>
      <c r="F85" s="30">
        <v>0.19870900659999999</v>
      </c>
      <c r="G85" s="2">
        <f t="shared" si="8"/>
        <v>2035</v>
      </c>
      <c r="H85" s="30">
        <v>0.5793306157</v>
      </c>
      <c r="I85" s="30">
        <v>0.14079209349999999</v>
      </c>
      <c r="K85" s="2">
        <v>0.71313158129999998</v>
      </c>
      <c r="L85" s="2">
        <v>0.63137044850000001</v>
      </c>
      <c r="M85" s="2">
        <v>0.51490071250000002</v>
      </c>
    </row>
    <row r="86" spans="1:13">
      <c r="A86" s="2">
        <f t="shared" si="6"/>
        <v>2035</v>
      </c>
      <c r="B86" s="30">
        <v>0.47342669189999997</v>
      </c>
      <c r="C86" s="30">
        <v>0.2134564511</v>
      </c>
      <c r="D86" s="2">
        <f t="shared" si="7"/>
        <v>2035</v>
      </c>
      <c r="E86" s="30">
        <v>0.53026261699999999</v>
      </c>
      <c r="F86" s="30">
        <v>0.19406838700000001</v>
      </c>
      <c r="G86" s="2">
        <f t="shared" si="8"/>
        <v>2035</v>
      </c>
      <c r="H86" s="30">
        <v>0.58622277300000003</v>
      </c>
      <c r="I86" s="30">
        <v>0.13390358120000001</v>
      </c>
      <c r="K86" s="2">
        <v>0.71214870770000005</v>
      </c>
      <c r="L86" s="2">
        <v>0.62988294430000002</v>
      </c>
      <c r="M86" s="2">
        <v>0.52009409399999995</v>
      </c>
    </row>
    <row r="87" spans="1:13">
      <c r="A87" s="2">
        <f t="shared" si="6"/>
        <v>2036</v>
      </c>
      <c r="B87" s="30">
        <v>0.47059871860000002</v>
      </c>
      <c r="C87" s="30">
        <v>0.22284076999999999</v>
      </c>
      <c r="D87" s="2">
        <f t="shared" si="7"/>
        <v>2036</v>
      </c>
      <c r="E87" s="30">
        <v>0.52458273089999996</v>
      </c>
      <c r="F87" s="30">
        <v>0.17552304260000001</v>
      </c>
      <c r="G87" s="2">
        <f t="shared" si="8"/>
        <v>2036</v>
      </c>
      <c r="H87" s="30">
        <v>0.59143791759999997</v>
      </c>
      <c r="I87" s="30">
        <v>0.13456570209999999</v>
      </c>
      <c r="K87" s="2">
        <v>0.7230881186</v>
      </c>
      <c r="L87" s="2">
        <v>0.61946658730000004</v>
      </c>
      <c r="M87" s="2">
        <v>0.51451638089999996</v>
      </c>
    </row>
    <row r="88" spans="1:13">
      <c r="A88" s="2">
        <f t="shared" si="6"/>
        <v>2036</v>
      </c>
      <c r="B88" s="30">
        <v>0.4759641161</v>
      </c>
      <c r="C88" s="30">
        <v>0.21158214989999999</v>
      </c>
      <c r="D88" s="2">
        <f t="shared" si="7"/>
        <v>2036</v>
      </c>
      <c r="E88" s="30">
        <v>0.51572155819999999</v>
      </c>
      <c r="F88" s="30">
        <v>0.18332319969999999</v>
      </c>
      <c r="G88" s="2">
        <f t="shared" si="8"/>
        <v>2036</v>
      </c>
      <c r="H88" s="30">
        <v>0.58309526960000002</v>
      </c>
      <c r="I88" s="30">
        <v>0.13271334930000001</v>
      </c>
      <c r="K88" s="2">
        <v>0.72911648520000005</v>
      </c>
      <c r="L88" s="2">
        <v>0.62910640230000003</v>
      </c>
      <c r="M88" s="2">
        <v>0.50384672119999996</v>
      </c>
    </row>
    <row r="89" spans="1:13">
      <c r="A89" s="2">
        <f t="shared" si="6"/>
        <v>2036</v>
      </c>
      <c r="B89" s="30">
        <v>0.48728740250000002</v>
      </c>
      <c r="C89" s="30">
        <v>0.2176716125</v>
      </c>
      <c r="D89" s="2">
        <f t="shared" si="7"/>
        <v>2036</v>
      </c>
      <c r="E89" s="30">
        <v>0.52847132019999998</v>
      </c>
      <c r="F89" s="30">
        <v>0.18175780050000001</v>
      </c>
      <c r="G89" s="2">
        <f t="shared" si="8"/>
        <v>2036</v>
      </c>
      <c r="H89" s="30">
        <v>0.60105575069999995</v>
      </c>
      <c r="I89" s="30">
        <v>0.1355879609</v>
      </c>
      <c r="K89" s="2">
        <v>0.71190307279999998</v>
      </c>
      <c r="L89" s="2">
        <v>0.61620553720000004</v>
      </c>
      <c r="M89" s="2">
        <v>0.47831497179999999</v>
      </c>
    </row>
    <row r="90" spans="1:13">
      <c r="A90" s="2">
        <f t="shared" si="6"/>
        <v>2036</v>
      </c>
      <c r="B90" s="30">
        <v>0.49848057550000002</v>
      </c>
      <c r="C90" s="30">
        <v>0.20107823429999999</v>
      </c>
      <c r="D90" s="2">
        <f t="shared" si="7"/>
        <v>2036</v>
      </c>
      <c r="E90" s="30">
        <v>0.52502142730000001</v>
      </c>
      <c r="F90" s="30">
        <v>0.18969062</v>
      </c>
      <c r="G90" s="2">
        <f t="shared" si="8"/>
        <v>2036</v>
      </c>
      <c r="H90" s="30">
        <v>0.57900883940000003</v>
      </c>
      <c r="I90" s="30">
        <v>0.13477420279999999</v>
      </c>
      <c r="K90" s="2">
        <v>0.71685791030000001</v>
      </c>
      <c r="L90" s="2">
        <v>0.61155298260000002</v>
      </c>
      <c r="M90" s="2">
        <v>0.50886997830000003</v>
      </c>
    </row>
    <row r="91" spans="1:13">
      <c r="A91" s="2">
        <f t="shared" si="6"/>
        <v>2037</v>
      </c>
      <c r="B91" s="30">
        <v>0.49717177839999999</v>
      </c>
      <c r="C91" s="30">
        <v>0.22520166950000001</v>
      </c>
      <c r="D91" s="2">
        <f t="shared" si="7"/>
        <v>2037</v>
      </c>
      <c r="E91" s="30">
        <v>0.5261106002</v>
      </c>
      <c r="F91" s="30">
        <v>0.18633283289999999</v>
      </c>
      <c r="G91" s="2">
        <f t="shared" si="8"/>
        <v>2037</v>
      </c>
      <c r="H91" s="30">
        <v>0.57838164849999996</v>
      </c>
      <c r="I91" s="30">
        <v>0.1475696359</v>
      </c>
      <c r="K91" s="2">
        <v>0.71708548390000004</v>
      </c>
      <c r="L91" s="2">
        <v>0.606971127</v>
      </c>
      <c r="M91" s="2">
        <v>0.46843829199999998</v>
      </c>
    </row>
    <row r="92" spans="1:13">
      <c r="A92" s="2">
        <f t="shared" si="6"/>
        <v>2037</v>
      </c>
      <c r="B92" s="30">
        <v>0.48936442530000002</v>
      </c>
      <c r="C92" s="30">
        <v>0.2172294732</v>
      </c>
      <c r="D92" s="2">
        <f t="shared" si="7"/>
        <v>2037</v>
      </c>
      <c r="E92" s="30">
        <v>0.53948848140000005</v>
      </c>
      <c r="F92" s="30">
        <v>0.17850215229999999</v>
      </c>
      <c r="G92" s="2">
        <f t="shared" si="8"/>
        <v>2037</v>
      </c>
      <c r="H92" s="30">
        <v>0.58197993319999997</v>
      </c>
      <c r="I92" s="30">
        <v>0.13885624599999999</v>
      </c>
      <c r="K92" s="2">
        <v>0.71907497580000002</v>
      </c>
      <c r="L92" s="2">
        <v>0.60792728880000002</v>
      </c>
      <c r="M92" s="2">
        <v>0.4757342275</v>
      </c>
    </row>
    <row r="93" spans="1:13">
      <c r="A93" s="2">
        <f t="shared" si="6"/>
        <v>2037</v>
      </c>
      <c r="B93" s="30">
        <v>0.4849578718</v>
      </c>
      <c r="C93" s="30">
        <v>0.22333538</v>
      </c>
      <c r="D93" s="2">
        <f t="shared" si="7"/>
        <v>2037</v>
      </c>
      <c r="E93" s="30">
        <v>0.54059086079999996</v>
      </c>
      <c r="F93" s="30">
        <v>0.18022676200000001</v>
      </c>
      <c r="G93" s="2">
        <f t="shared" si="8"/>
        <v>2037</v>
      </c>
      <c r="H93" s="30">
        <v>0.59156468630000003</v>
      </c>
      <c r="I93" s="30">
        <v>0.13623588210000001</v>
      </c>
      <c r="K93" s="2">
        <v>0.7061966194</v>
      </c>
      <c r="L93" s="2">
        <v>0.61456365010000003</v>
      </c>
      <c r="M93" s="2">
        <v>0.4755407914</v>
      </c>
    </row>
    <row r="94" spans="1:13">
      <c r="A94" s="2">
        <f t="shared" si="6"/>
        <v>2037</v>
      </c>
      <c r="B94" s="30">
        <v>0.49557930979999998</v>
      </c>
      <c r="C94" s="30">
        <v>0.2140036645</v>
      </c>
      <c r="D94" s="2">
        <f t="shared" si="7"/>
        <v>2037</v>
      </c>
      <c r="E94" s="30">
        <v>0.54940881649999995</v>
      </c>
      <c r="F94" s="30">
        <v>0.177987593</v>
      </c>
      <c r="G94" s="2">
        <f t="shared" si="8"/>
        <v>2037</v>
      </c>
      <c r="H94" s="30">
        <v>0.60191456430000001</v>
      </c>
      <c r="I94" s="30">
        <v>0.1230994198</v>
      </c>
      <c r="K94" s="2">
        <v>0.70018260070000005</v>
      </c>
      <c r="L94" s="2">
        <v>0.60259467680000001</v>
      </c>
      <c r="M94" s="2">
        <v>0.46719766470000001</v>
      </c>
    </row>
    <row r="95" spans="1:13">
      <c r="A95" s="2">
        <f t="shared" si="6"/>
        <v>2038</v>
      </c>
      <c r="B95" s="30">
        <v>0.48342522199999999</v>
      </c>
      <c r="C95" s="30">
        <v>0.2279410271</v>
      </c>
      <c r="D95" s="2">
        <f t="shared" si="7"/>
        <v>2038</v>
      </c>
      <c r="E95" s="30">
        <v>0.54227508189999996</v>
      </c>
      <c r="F95" s="30">
        <v>0.17558989459999999</v>
      </c>
      <c r="G95" s="2">
        <f t="shared" si="8"/>
        <v>2038</v>
      </c>
      <c r="H95" s="30">
        <v>0.60489375850000004</v>
      </c>
      <c r="I95" s="30">
        <v>0.1132373547</v>
      </c>
      <c r="K95" s="2">
        <v>0.70539397520000002</v>
      </c>
      <c r="L95" s="2">
        <v>0.6019537667</v>
      </c>
      <c r="M95" s="2">
        <v>0.4571330495</v>
      </c>
    </row>
    <row r="96" spans="1:13">
      <c r="A96" s="2">
        <f t="shared" si="6"/>
        <v>2038</v>
      </c>
      <c r="B96" s="30">
        <v>0.48683947849999998</v>
      </c>
      <c r="C96" s="30">
        <v>0.2198160908</v>
      </c>
      <c r="D96" s="2">
        <f t="shared" si="7"/>
        <v>2038</v>
      </c>
      <c r="E96" s="30">
        <v>0.55654394549999997</v>
      </c>
      <c r="F96" s="30">
        <v>0.17085688590000001</v>
      </c>
      <c r="G96" s="2">
        <f t="shared" si="8"/>
        <v>2038</v>
      </c>
      <c r="H96" s="30">
        <v>0.61337216549999996</v>
      </c>
      <c r="I96" s="30">
        <v>0.1237532012</v>
      </c>
      <c r="K96" s="2">
        <v>0.70726373870000003</v>
      </c>
      <c r="L96" s="2">
        <v>0.59745394659999995</v>
      </c>
      <c r="M96" s="2">
        <v>0.4762803974</v>
      </c>
    </row>
    <row r="97" spans="1:13">
      <c r="A97" s="2">
        <f t="shared" si="6"/>
        <v>2038</v>
      </c>
      <c r="B97" s="30">
        <v>0.47633391520000001</v>
      </c>
      <c r="C97" s="30">
        <v>0.21674763050000001</v>
      </c>
      <c r="D97" s="2">
        <f t="shared" si="7"/>
        <v>2038</v>
      </c>
      <c r="E97" s="30">
        <v>0.54011189640000001</v>
      </c>
      <c r="F97" s="30">
        <v>0.1729385151</v>
      </c>
      <c r="G97" s="2">
        <f t="shared" si="8"/>
        <v>2038</v>
      </c>
      <c r="H97" s="30">
        <v>0.62059655430000005</v>
      </c>
      <c r="I97" s="30">
        <v>0.1211254963</v>
      </c>
      <c r="K97" s="2">
        <v>0.71224943289999998</v>
      </c>
      <c r="L97" s="2">
        <v>0.5998982356</v>
      </c>
      <c r="M97" s="2">
        <v>0.46584773540000002</v>
      </c>
    </row>
    <row r="98" spans="1:13">
      <c r="A98" s="2">
        <f t="shared" si="6"/>
        <v>2038</v>
      </c>
      <c r="B98" s="30">
        <v>0.48597138989999999</v>
      </c>
      <c r="C98" s="30">
        <v>0.206787265</v>
      </c>
      <c r="D98" s="2">
        <f t="shared" si="7"/>
        <v>2038</v>
      </c>
      <c r="E98" s="30">
        <v>0.53412139889999999</v>
      </c>
      <c r="F98" s="30">
        <v>0.1827248105</v>
      </c>
      <c r="G98" s="2">
        <f t="shared" si="8"/>
        <v>2038</v>
      </c>
      <c r="H98" s="30">
        <v>0.6201783703</v>
      </c>
      <c r="I98" s="30">
        <v>0.1246233975</v>
      </c>
      <c r="K98" s="2">
        <v>0.70735527269999998</v>
      </c>
      <c r="L98" s="2">
        <v>0.59456394700000004</v>
      </c>
      <c r="M98" s="2">
        <v>0.44932995409999998</v>
      </c>
    </row>
    <row r="99" spans="1:13">
      <c r="A99" s="2">
        <f t="shared" si="6"/>
        <v>2039</v>
      </c>
      <c r="B99" s="30">
        <v>0.46450935409999999</v>
      </c>
      <c r="C99" s="30">
        <v>0.2197044437</v>
      </c>
      <c r="D99" s="2">
        <f t="shared" si="7"/>
        <v>2039</v>
      </c>
      <c r="E99" s="30">
        <v>0.55269231910000005</v>
      </c>
      <c r="F99" s="30">
        <v>0.17275296079999999</v>
      </c>
      <c r="G99" s="2">
        <f t="shared" si="8"/>
        <v>2039</v>
      </c>
      <c r="H99" s="30">
        <v>0.60794244659999996</v>
      </c>
      <c r="I99" s="30">
        <v>0.12004482</v>
      </c>
      <c r="K99" s="2">
        <v>0.69487651130000005</v>
      </c>
      <c r="L99" s="2">
        <v>0.58489033690000003</v>
      </c>
      <c r="M99" s="2">
        <v>0.4459701472</v>
      </c>
    </row>
    <row r="100" spans="1:13">
      <c r="A100" s="2">
        <f t="shared" si="6"/>
        <v>2039</v>
      </c>
      <c r="B100" s="30">
        <v>0.47367234349999998</v>
      </c>
      <c r="C100" s="30">
        <v>0.2197234367</v>
      </c>
      <c r="D100" s="2">
        <f t="shared" si="7"/>
        <v>2039</v>
      </c>
      <c r="E100" s="30">
        <v>0.54986315939999997</v>
      </c>
      <c r="F100" s="30">
        <v>0.17186554530000001</v>
      </c>
      <c r="G100" s="2">
        <f t="shared" si="8"/>
        <v>2039</v>
      </c>
      <c r="H100" s="30">
        <v>0.60968931839999996</v>
      </c>
      <c r="I100" s="30">
        <v>0.1360547725</v>
      </c>
      <c r="K100" s="2">
        <v>0.70502966960000002</v>
      </c>
      <c r="L100" s="2">
        <v>0.58356809430000001</v>
      </c>
      <c r="M100" s="2">
        <v>0.46098868119999997</v>
      </c>
    </row>
    <row r="101" spans="1:13">
      <c r="A101" s="2">
        <f t="shared" si="6"/>
        <v>2039</v>
      </c>
      <c r="B101" s="30">
        <v>0.49119277509999998</v>
      </c>
      <c r="C101" s="30">
        <v>0.2198429636</v>
      </c>
      <c r="D101" s="2">
        <f t="shared" si="7"/>
        <v>2039</v>
      </c>
      <c r="E101" s="30">
        <v>0.53936376850000001</v>
      </c>
      <c r="F101" s="30">
        <v>0.18381763100000001</v>
      </c>
      <c r="G101" s="2">
        <f t="shared" si="8"/>
        <v>2039</v>
      </c>
      <c r="H101" s="30">
        <v>0.60854601779999995</v>
      </c>
      <c r="I101" s="30">
        <v>0.14126366330000001</v>
      </c>
      <c r="K101" s="2">
        <v>0.70877205870000004</v>
      </c>
      <c r="L101" s="2">
        <v>0.57938945239999995</v>
      </c>
      <c r="M101" s="2">
        <v>0.43901229650000001</v>
      </c>
    </row>
    <row r="102" spans="1:13">
      <c r="A102" s="2">
        <f t="shared" si="6"/>
        <v>2039</v>
      </c>
      <c r="B102" s="30">
        <v>0.49628808120000001</v>
      </c>
      <c r="C102" s="30">
        <v>0.22315553339999999</v>
      </c>
      <c r="D102" s="2">
        <f t="shared" si="7"/>
        <v>2039</v>
      </c>
      <c r="E102" s="30">
        <v>0.53268372639999995</v>
      </c>
      <c r="F102" s="30">
        <v>0.19007527369999999</v>
      </c>
      <c r="G102" s="2">
        <f t="shared" si="8"/>
        <v>2039</v>
      </c>
      <c r="H102" s="30">
        <v>0.62332319690000004</v>
      </c>
      <c r="I102" s="30">
        <v>0.14264443609999999</v>
      </c>
      <c r="K102" s="2">
        <v>0.70435831049999997</v>
      </c>
      <c r="L102" s="2">
        <v>0.57694000040000004</v>
      </c>
      <c r="M102" s="2">
        <v>0.44900467989999998</v>
      </c>
    </row>
    <row r="103" spans="1:13">
      <c r="A103" s="2">
        <f t="shared" ref="A103:A106" si="9">A99+1</f>
        <v>2040</v>
      </c>
      <c r="B103" s="30">
        <v>0.49116411809999999</v>
      </c>
      <c r="C103" s="30">
        <v>0.22116312960000001</v>
      </c>
      <c r="D103" s="2">
        <f t="shared" ref="D103:D106" si="10">D99+1</f>
        <v>2040</v>
      </c>
      <c r="E103" s="30">
        <v>0.56921158549999995</v>
      </c>
      <c r="F103" s="30">
        <v>0.16026704990000001</v>
      </c>
      <c r="G103" s="2">
        <f t="shared" ref="G103:G106" si="11">G99+1</f>
        <v>2040</v>
      </c>
      <c r="H103" s="30">
        <v>0.61378357719999999</v>
      </c>
      <c r="I103" s="30">
        <v>0.13280975850000001</v>
      </c>
      <c r="K103" s="2">
        <v>0.70569987950000002</v>
      </c>
      <c r="L103" s="2">
        <v>0.56898780370000002</v>
      </c>
      <c r="M103" s="2">
        <v>0.43479672260000002</v>
      </c>
    </row>
    <row r="104" spans="1:13">
      <c r="A104" s="2">
        <f t="shared" si="9"/>
        <v>2040</v>
      </c>
      <c r="B104" s="30">
        <v>0.47820465290000003</v>
      </c>
      <c r="C104" s="30">
        <v>0.24349063230000001</v>
      </c>
      <c r="D104" s="2">
        <f t="shared" si="10"/>
        <v>2040</v>
      </c>
      <c r="E104" s="30">
        <v>0.55121866669999997</v>
      </c>
      <c r="F104" s="30">
        <v>0.18368819589999999</v>
      </c>
      <c r="G104" s="2">
        <f t="shared" si="11"/>
        <v>2040</v>
      </c>
      <c r="H104" s="30">
        <v>0.60901828300000005</v>
      </c>
      <c r="I104" s="30">
        <v>0.12577532860000001</v>
      </c>
      <c r="K104" s="2">
        <v>0.70279264500000005</v>
      </c>
      <c r="L104" s="2">
        <v>0.5667143751</v>
      </c>
      <c r="M104" s="2">
        <v>0.43243848099999999</v>
      </c>
    </row>
    <row r="105" spans="1:13">
      <c r="A105" s="2">
        <f t="shared" si="9"/>
        <v>2040</v>
      </c>
      <c r="B105" s="30">
        <v>0.48683097409999998</v>
      </c>
      <c r="C105" s="30">
        <v>0.23862611759999999</v>
      </c>
      <c r="D105" s="2">
        <f t="shared" si="10"/>
        <v>2040</v>
      </c>
      <c r="E105" s="30">
        <v>0.56536407239999997</v>
      </c>
      <c r="F105" s="30">
        <v>0.1706952974</v>
      </c>
      <c r="G105" s="2">
        <f t="shared" si="11"/>
        <v>2040</v>
      </c>
      <c r="H105" s="30">
        <v>0.62086662199999998</v>
      </c>
      <c r="I105" s="30">
        <v>0.1206477215</v>
      </c>
      <c r="K105" s="2">
        <v>0.71029359800000003</v>
      </c>
      <c r="L105" s="2">
        <v>0.56193019310000003</v>
      </c>
      <c r="M105" s="2">
        <v>0.4372875987</v>
      </c>
    </row>
    <row r="106" spans="1:13">
      <c r="A106" s="2">
        <f t="shared" si="9"/>
        <v>2040</v>
      </c>
      <c r="B106" s="30">
        <v>0.49971619360000002</v>
      </c>
      <c r="C106" s="30">
        <v>0.2297619957</v>
      </c>
      <c r="D106" s="2">
        <f t="shared" si="10"/>
        <v>2040</v>
      </c>
      <c r="E106" s="30">
        <v>0.56324320559999996</v>
      </c>
      <c r="F106" s="30">
        <v>0.15393302989999999</v>
      </c>
      <c r="G106" s="2">
        <f t="shared" si="11"/>
        <v>2040</v>
      </c>
      <c r="H106" s="30">
        <v>0.60337238790000003</v>
      </c>
      <c r="I106" s="30">
        <v>0.13074356640000001</v>
      </c>
      <c r="K106" s="2">
        <v>0.71118045919999995</v>
      </c>
      <c r="L106" s="2">
        <v>0.57658482190000004</v>
      </c>
      <c r="M106" s="2">
        <v>0.4225628287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3"/>
  <sheetViews>
    <sheetView topLeftCell="O58" workbookViewId="0">
      <selection activeCell="AK19" sqref="AK19"/>
    </sheetView>
  </sheetViews>
  <sheetFormatPr baseColWidth="10" defaultColWidth="8.83203125" defaultRowHeight="15" x14ac:dyDescent="0"/>
  <cols>
    <col min="29" max="30" width="11" bestFit="1" customWidth="1"/>
    <col min="34" max="35" width="11" bestFit="1" customWidth="1"/>
    <col min="36" max="38" width="11" customWidth="1"/>
    <col min="52" max="56" width="11" bestFit="1" customWidth="1"/>
    <col min="57" max="57" width="11" customWidth="1"/>
    <col min="58" max="58" width="11" bestFit="1" customWidth="1"/>
    <col min="60" max="60" width="11" bestFit="1" customWidth="1"/>
  </cols>
  <sheetData>
    <row r="1" spans="1:61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61">
      <c r="B2" s="40"/>
      <c r="C2" s="40"/>
      <c r="D2" s="40"/>
      <c r="E2" s="40" t="s">
        <v>20</v>
      </c>
      <c r="F2" s="40"/>
      <c r="G2" s="40"/>
      <c r="H2" s="40"/>
      <c r="I2" s="40"/>
      <c r="J2" s="40"/>
      <c r="K2" s="40"/>
      <c r="L2" s="40" t="s">
        <v>21</v>
      </c>
      <c r="M2" s="40"/>
      <c r="N2" s="40"/>
      <c r="O2" s="40"/>
      <c r="P2" s="40"/>
      <c r="Q2" s="40"/>
      <c r="R2" s="54" t="s">
        <v>1</v>
      </c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40"/>
      <c r="AN2" s="40" t="s">
        <v>2</v>
      </c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 t="s">
        <v>59</v>
      </c>
      <c r="BA2" s="40"/>
      <c r="BB2" s="40"/>
      <c r="BC2" s="40"/>
      <c r="BD2" s="40"/>
      <c r="BE2" s="40"/>
      <c r="BF2" s="40"/>
      <c r="BG2" s="40"/>
      <c r="BH2" s="40"/>
      <c r="BI2" s="40"/>
    </row>
    <row r="3" spans="1:61" ht="65">
      <c r="B3" s="40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1" t="s">
        <v>27</v>
      </c>
      <c r="H3" s="41"/>
      <c r="I3" s="40" t="s">
        <v>22</v>
      </c>
      <c r="J3" s="41" t="s">
        <v>27</v>
      </c>
      <c r="K3" s="41" t="s">
        <v>23</v>
      </c>
      <c r="L3" s="41" t="s">
        <v>24</v>
      </c>
      <c r="M3" s="41" t="s">
        <v>25</v>
      </c>
      <c r="N3" s="41" t="s">
        <v>26</v>
      </c>
      <c r="O3" s="38" t="s">
        <v>60</v>
      </c>
      <c r="P3" s="42" t="s">
        <v>22</v>
      </c>
      <c r="Q3" s="43" t="s">
        <v>23</v>
      </c>
      <c r="R3" s="43" t="s">
        <v>24</v>
      </c>
      <c r="S3" s="43" t="s">
        <v>25</v>
      </c>
      <c r="T3" s="43" t="s">
        <v>26</v>
      </c>
      <c r="U3" s="43" t="s">
        <v>27</v>
      </c>
      <c r="V3" s="43" t="s">
        <v>55</v>
      </c>
      <c r="W3" s="43" t="s">
        <v>57</v>
      </c>
      <c r="X3" s="43"/>
      <c r="Y3" s="42" t="s">
        <v>54</v>
      </c>
      <c r="Z3" s="43" t="s">
        <v>45</v>
      </c>
      <c r="AA3" s="43" t="s">
        <v>46</v>
      </c>
      <c r="AB3" s="43" t="s">
        <v>47</v>
      </c>
      <c r="AC3" s="43" t="s">
        <v>48</v>
      </c>
      <c r="AD3" s="43" t="s">
        <v>49</v>
      </c>
      <c r="AE3" s="43" t="s">
        <v>55</v>
      </c>
      <c r="AF3" s="43" t="s">
        <v>56</v>
      </c>
      <c r="AG3" s="43" t="s">
        <v>57</v>
      </c>
      <c r="AH3" s="44" t="s">
        <v>60</v>
      </c>
      <c r="AI3" s="41"/>
      <c r="AJ3" s="40" t="s">
        <v>22</v>
      </c>
      <c r="AK3" s="41" t="s">
        <v>23</v>
      </c>
      <c r="AL3" s="41" t="s">
        <v>24</v>
      </c>
      <c r="AM3" s="41" t="s">
        <v>25</v>
      </c>
      <c r="AN3" s="41" t="s">
        <v>26</v>
      </c>
      <c r="AO3" s="41" t="s">
        <v>27</v>
      </c>
      <c r="AP3" s="40"/>
      <c r="AQ3" s="40"/>
      <c r="AR3" s="41"/>
      <c r="AS3" s="40" t="s">
        <v>54</v>
      </c>
      <c r="AT3" s="41" t="s">
        <v>45</v>
      </c>
      <c r="AU3" s="41" t="s">
        <v>46</v>
      </c>
      <c r="AV3" s="41" t="s">
        <v>47</v>
      </c>
      <c r="AW3" s="41" t="s">
        <v>48</v>
      </c>
      <c r="AX3" s="41" t="s">
        <v>49</v>
      </c>
      <c r="AY3" s="38" t="s">
        <v>60</v>
      </c>
      <c r="AZ3" s="41" t="s">
        <v>55</v>
      </c>
      <c r="BA3" s="41" t="s">
        <v>56</v>
      </c>
      <c r="BB3" s="41" t="s">
        <v>57</v>
      </c>
    </row>
    <row r="4" spans="1:61">
      <c r="A4">
        <v>2014</v>
      </c>
      <c r="B4" s="40">
        <v>6695.92</v>
      </c>
      <c r="C4" s="41"/>
      <c r="D4" s="41"/>
      <c r="E4" s="41"/>
      <c r="F4" s="41"/>
      <c r="G4" s="41">
        <v>4210.1710123000003</v>
      </c>
      <c r="H4" s="40">
        <v>2014</v>
      </c>
      <c r="I4" s="40">
        <f>B4*'Inflation indexes'!I96</f>
        <v>6695.92</v>
      </c>
      <c r="J4" s="45">
        <f>G4*'Inflation indexes'!I96</f>
        <v>4210.1710123000003</v>
      </c>
      <c r="K4" s="41"/>
      <c r="L4" s="41"/>
      <c r="M4" s="41"/>
      <c r="N4" s="41"/>
      <c r="O4" s="40"/>
      <c r="P4" s="42">
        <v>6695.92</v>
      </c>
      <c r="Q4" s="43"/>
      <c r="R4" s="43"/>
      <c r="S4" s="43"/>
      <c r="T4" s="43"/>
      <c r="U4" s="43">
        <v>4210.1710123000003</v>
      </c>
      <c r="V4" s="46">
        <v>4400</v>
      </c>
      <c r="W4" s="46">
        <v>3231.63</v>
      </c>
      <c r="X4" s="42">
        <v>2014</v>
      </c>
      <c r="Y4" s="1">
        <f>P4*'Inflation indexes'!I96</f>
        <v>6695.92</v>
      </c>
      <c r="Z4" s="43">
        <f>U4*'Inflation indexes'!I96</f>
        <v>4210.1710123000003</v>
      </c>
      <c r="AA4" s="43"/>
      <c r="AB4" s="43"/>
      <c r="AC4" s="43"/>
      <c r="AD4" s="43"/>
      <c r="AE4" s="43"/>
      <c r="AF4" s="43"/>
      <c r="AG4" s="43">
        <f>W4*'[1]Inflation indexes'!I96</f>
        <v>3231.63</v>
      </c>
      <c r="AH4" s="42"/>
      <c r="AI4" s="40">
        <v>2014</v>
      </c>
      <c r="AJ4" s="40">
        <v>6695.92</v>
      </c>
      <c r="AK4" s="41"/>
      <c r="AL4" s="41"/>
      <c r="AM4" s="41"/>
      <c r="AN4" s="41"/>
      <c r="AO4" s="41">
        <v>4210.1710123000003</v>
      </c>
      <c r="AP4" s="40"/>
      <c r="AQ4" s="40"/>
      <c r="AR4" s="40">
        <v>2014</v>
      </c>
      <c r="AS4" s="41">
        <f>AJ4*'Inflation indexes'!I96</f>
        <v>6695.92</v>
      </c>
      <c r="AT4" s="41">
        <f>AO4*'Inflation indexes'!I96</f>
        <v>4210.1710123000003</v>
      </c>
      <c r="AU4" s="41"/>
      <c r="AV4" s="41"/>
      <c r="AW4" s="41"/>
      <c r="AX4" s="41"/>
      <c r="AY4" s="40"/>
      <c r="AZ4" s="41"/>
      <c r="BA4" s="41"/>
      <c r="BB4" s="41">
        <f>W4*'[1]Inflation indexes'!I96</f>
        <v>3231.63</v>
      </c>
    </row>
    <row r="5" spans="1:61">
      <c r="A5">
        <v>2015</v>
      </c>
      <c r="B5" s="47">
        <v>6368.9065332603996</v>
      </c>
      <c r="C5" s="39">
        <v>4532.6256706488002</v>
      </c>
      <c r="D5" s="39">
        <v>3355.9846073459998</v>
      </c>
      <c r="E5" s="39">
        <v>2432.5537045606002</v>
      </c>
      <c r="F5" s="39">
        <v>4161.8743531636001</v>
      </c>
      <c r="G5" s="39">
        <v>4122.0371478737998</v>
      </c>
      <c r="H5" s="40">
        <v>2015</v>
      </c>
      <c r="I5" s="47">
        <f>B5*'Inflation indexes'!I97</f>
        <v>6248.3555212848232</v>
      </c>
      <c r="J5" s="45">
        <f>G5*'Inflation indexes'!I97</f>
        <v>4044.0150027878176</v>
      </c>
      <c r="K5" s="45">
        <f>C5*'Inflation indexes'!I97</f>
        <v>4446.8318834971678</v>
      </c>
      <c r="L5" s="45">
        <f>D5*'Inflation indexes'!I97</f>
        <v>3292.4623467385877</v>
      </c>
      <c r="M5" s="45">
        <f>E5*'Inflation indexes'!I97</f>
        <v>2386.510194699325</v>
      </c>
      <c r="N5" s="45">
        <f>F5*'Inflation indexes'!I97</f>
        <v>4083.098167272201</v>
      </c>
      <c r="O5" s="39">
        <v>0.55696207330000003</v>
      </c>
      <c r="P5" s="36">
        <v>6368.9065332603996</v>
      </c>
      <c r="Q5" s="48">
        <v>4532.6256706488002</v>
      </c>
      <c r="R5" s="48">
        <v>3355.9846073459998</v>
      </c>
      <c r="S5" s="48">
        <v>2432.5537045606002</v>
      </c>
      <c r="T5" s="48">
        <v>4161.8743531636001</v>
      </c>
      <c r="U5" s="48">
        <v>4122.0371478737998</v>
      </c>
      <c r="V5" s="46">
        <v>4574.597425041</v>
      </c>
      <c r="W5" s="46">
        <v>3134.7341553616002</v>
      </c>
      <c r="X5" s="42">
        <v>2015</v>
      </c>
      <c r="Y5" s="43">
        <f>P5*'Inflation indexes'!I97</f>
        <v>6248.3555212848232</v>
      </c>
      <c r="Z5" s="43">
        <f>U5*'Inflation indexes'!I97</f>
        <v>4044.0150027878176</v>
      </c>
      <c r="AA5" s="49">
        <f>Q5*'Inflation indexes'!I97</f>
        <v>4446.8318834971678</v>
      </c>
      <c r="AB5" s="49">
        <f>R5*'Inflation indexes'!I97</f>
        <v>3292.4623467385877</v>
      </c>
      <c r="AC5" s="49">
        <f>S5*'Inflation indexes'!I97</f>
        <v>2386.510194699325</v>
      </c>
      <c r="AD5" s="49">
        <f>T5*'Inflation indexes'!I97</f>
        <v>4083.098167272201</v>
      </c>
      <c r="AE5" s="49">
        <f>V5*'[1]Inflation indexes'!I97</f>
        <v>4488.009194221534</v>
      </c>
      <c r="AF5" s="49"/>
      <c r="AG5" s="43">
        <f>W5*'[1]Inflation indexes'!I97</f>
        <v>3075.3997354372764</v>
      </c>
      <c r="AH5" s="48">
        <v>0.55696207330000003</v>
      </c>
      <c r="AI5" s="40">
        <v>2015</v>
      </c>
      <c r="AJ5" s="50">
        <v>6368.9065332603996</v>
      </c>
      <c r="AK5" s="39">
        <v>4532.6256706488002</v>
      </c>
      <c r="AL5" s="39">
        <v>3355.9846073459998</v>
      </c>
      <c r="AM5" s="39">
        <v>2432.5537045606002</v>
      </c>
      <c r="AN5" s="39">
        <v>4161.8743531636001</v>
      </c>
      <c r="AO5" s="39">
        <v>4122.0371478737998</v>
      </c>
      <c r="AP5" s="40"/>
      <c r="AQ5" s="40"/>
      <c r="AR5" s="40">
        <v>2015</v>
      </c>
      <c r="AS5" s="41">
        <f>AJ5*'Inflation indexes'!I97</f>
        <v>6248.3555212848232</v>
      </c>
      <c r="AT5" s="41">
        <f>AO5*'Inflation indexes'!I97</f>
        <v>4044.0150027878176</v>
      </c>
      <c r="AU5" s="45">
        <f>AK5*'Inflation indexes'!I97</f>
        <v>4446.8318834971678</v>
      </c>
      <c r="AV5" s="45">
        <f>AL5*'Inflation indexes'!I97</f>
        <v>3292.4623467385877</v>
      </c>
      <c r="AW5" s="45">
        <f>AM5*'Inflation indexes'!I97</f>
        <v>2386.510194699325</v>
      </c>
      <c r="AX5" s="45">
        <f>AN5*'Inflation indexes'!I97</f>
        <v>4083.098167272201</v>
      </c>
      <c r="AY5" s="39">
        <v>0.55696207330000003</v>
      </c>
      <c r="AZ5" s="45">
        <f>V5*'[1]Inflation indexes'!I97</f>
        <v>4488.009194221534</v>
      </c>
      <c r="BA5" s="45"/>
      <c r="BB5" s="41">
        <f>W5*'[1]Inflation indexes'!I97</f>
        <v>3075.3997354372764</v>
      </c>
    </row>
    <row r="6" spans="1:61">
      <c r="A6">
        <v>2015</v>
      </c>
      <c r="B6" s="47">
        <v>6691.6267211455997</v>
      </c>
      <c r="C6" s="39">
        <v>5214.7103205240001</v>
      </c>
      <c r="D6" s="39">
        <v>3860.8882653144001</v>
      </c>
      <c r="E6" s="39">
        <v>2778.5450676413998</v>
      </c>
      <c r="F6" s="39">
        <v>4766.0691925087003</v>
      </c>
      <c r="G6" s="39">
        <v>4737.3859540213998</v>
      </c>
      <c r="H6" s="40">
        <v>2015</v>
      </c>
      <c r="I6" s="47">
        <f>B6*'Inflation indexes'!I98</f>
        <v>6398.732864689493</v>
      </c>
      <c r="J6" s="45">
        <f>G6*'Inflation indexes'!I98</f>
        <v>4530.0296116226755</v>
      </c>
      <c r="K6" s="45">
        <f>C6*'Inflation indexes'!I98</f>
        <v>4986.461393958316</v>
      </c>
      <c r="L6" s="45">
        <f>D6*'Inflation indexes'!I98</f>
        <v>3691.8964042172133</v>
      </c>
      <c r="M6" s="45">
        <f>E6*'Inflation indexes'!I98</f>
        <v>2656.9275874512828</v>
      </c>
      <c r="N6" s="45">
        <f>F6*'Inflation indexes'!I98</f>
        <v>4557.4573789538154</v>
      </c>
      <c r="O6" s="39">
        <v>0.61627007899999997</v>
      </c>
      <c r="P6" s="37">
        <v>6691.6267211455997</v>
      </c>
      <c r="Q6" s="48">
        <v>5214.7103205240001</v>
      </c>
      <c r="R6" s="48">
        <v>3860.8882653144001</v>
      </c>
      <c r="S6" s="48">
        <v>2778.5450676413998</v>
      </c>
      <c r="T6" s="48">
        <v>4766.0691925087003</v>
      </c>
      <c r="U6" s="48">
        <v>4737.3859540213998</v>
      </c>
      <c r="V6" s="46">
        <v>4418.4456685026998</v>
      </c>
      <c r="W6" s="46">
        <v>3580.5993139709999</v>
      </c>
      <c r="X6" s="42">
        <v>2015</v>
      </c>
      <c r="Y6" s="43">
        <f>P6*'Inflation indexes'!I98</f>
        <v>6398.732864689493</v>
      </c>
      <c r="Z6" s="43">
        <f>U6*'Inflation indexes'!I98</f>
        <v>4530.0296116226755</v>
      </c>
      <c r="AA6" s="49">
        <f>Q6*'Inflation indexes'!I98</f>
        <v>4986.461393958316</v>
      </c>
      <c r="AB6" s="49">
        <f>R6*'Inflation indexes'!I98</f>
        <v>3691.8964042172133</v>
      </c>
      <c r="AC6" s="49">
        <f>S6*'Inflation indexes'!I98</f>
        <v>2656.9275874512828</v>
      </c>
      <c r="AD6" s="49">
        <f>T6*'Inflation indexes'!I98</f>
        <v>4557.4573789538154</v>
      </c>
      <c r="AE6" s="49">
        <f>V6*'[1]Inflation indexes'!I98</f>
        <v>4225.0494069778224</v>
      </c>
      <c r="AF6" s="49"/>
      <c r="AG6" s="43">
        <f>W6*'[1]Inflation indexes'!I98</f>
        <v>3423.8757570249677</v>
      </c>
      <c r="AH6" s="48">
        <v>0.61627007899999997</v>
      </c>
      <c r="AI6" s="40">
        <v>2015</v>
      </c>
      <c r="AJ6" s="51">
        <v>6691.6267211455997</v>
      </c>
      <c r="AK6" s="39">
        <v>5214.7103205240001</v>
      </c>
      <c r="AL6" s="39">
        <v>3860.8882653144001</v>
      </c>
      <c r="AM6" s="39">
        <v>2778.5450676413998</v>
      </c>
      <c r="AN6" s="39">
        <v>4766.0691925087003</v>
      </c>
      <c r="AO6" s="39">
        <v>4737.3859540213998</v>
      </c>
      <c r="AP6" s="40"/>
      <c r="AQ6" s="40"/>
      <c r="AR6" s="40">
        <v>2015</v>
      </c>
      <c r="AS6" s="41">
        <f>AJ6*'Inflation indexes'!I98</f>
        <v>6398.732864689493</v>
      </c>
      <c r="AT6" s="41">
        <f>AO6*'Inflation indexes'!I98</f>
        <v>4530.0296116226755</v>
      </c>
      <c r="AU6" s="45">
        <f>AK6*'Inflation indexes'!I98</f>
        <v>4986.461393958316</v>
      </c>
      <c r="AV6" s="45">
        <f>AL6*'Inflation indexes'!I98</f>
        <v>3691.8964042172133</v>
      </c>
      <c r="AW6" s="45">
        <f>AM6*'Inflation indexes'!I98</f>
        <v>2656.9275874512828</v>
      </c>
      <c r="AX6" s="45">
        <f>AN6*'Inflation indexes'!I98</f>
        <v>4557.4573789538154</v>
      </c>
      <c r="AY6" s="39">
        <v>0.61627007899999997</v>
      </c>
      <c r="AZ6" s="45">
        <f>V6*'[1]Inflation indexes'!I98</f>
        <v>4225.0494069778224</v>
      </c>
      <c r="BA6" s="45"/>
      <c r="BB6" s="41">
        <f>W6*'[1]Inflation indexes'!I98</f>
        <v>3423.8757570249677</v>
      </c>
    </row>
    <row r="7" spans="1:61">
      <c r="A7">
        <v>2015</v>
      </c>
      <c r="B7" s="47">
        <v>6984.1911310187998</v>
      </c>
      <c r="C7" s="39">
        <v>5044.4545635792001</v>
      </c>
      <c r="D7" s="39">
        <v>3737.3461291325002</v>
      </c>
      <c r="E7" s="39">
        <v>2684.2317987971001</v>
      </c>
      <c r="F7" s="39">
        <v>4593.7583252447002</v>
      </c>
      <c r="G7" s="39">
        <v>4585.8402516103997</v>
      </c>
      <c r="H7" s="40">
        <v>2015</v>
      </c>
      <c r="I7" s="47">
        <f>B7*'Inflation indexes'!I99</f>
        <v>6562.1693476677301</v>
      </c>
      <c r="J7" s="45">
        <f>G7*'Inflation indexes'!I99</f>
        <v>4308.739518706283</v>
      </c>
      <c r="K7" s="45">
        <f>C7*'Inflation indexes'!I99</f>
        <v>4739.6419272954918</v>
      </c>
      <c r="L7" s="45">
        <f>D7*'Inflation indexes'!I99</f>
        <v>3511.515900716824</v>
      </c>
      <c r="M7" s="45">
        <f>E7*'Inflation indexes'!I99</f>
        <v>2522.0363105286169</v>
      </c>
      <c r="N7" s="45">
        <f>F7*'Inflation indexes'!I99</f>
        <v>4316.1791404349633</v>
      </c>
      <c r="O7" s="39">
        <v>0.56919407070000005</v>
      </c>
      <c r="P7" s="37">
        <v>6984.1911310187998</v>
      </c>
      <c r="Q7" s="48">
        <v>5044.4545635792001</v>
      </c>
      <c r="R7" s="48">
        <v>3737.3461291325002</v>
      </c>
      <c r="S7" s="48">
        <v>2684.2317987971001</v>
      </c>
      <c r="T7" s="48">
        <v>4593.7583252447002</v>
      </c>
      <c r="U7" s="48">
        <v>4585.8402516103997</v>
      </c>
      <c r="V7" s="46">
        <v>4794.6354914133999</v>
      </c>
      <c r="W7" s="46">
        <v>3459.061596388</v>
      </c>
      <c r="X7" s="42">
        <v>2015</v>
      </c>
      <c r="Y7" s="43">
        <f>P7*'Inflation indexes'!I99</f>
        <v>6562.1693476677301</v>
      </c>
      <c r="Z7" s="43">
        <f>U7*'Inflation indexes'!I99</f>
        <v>4308.739518706283</v>
      </c>
      <c r="AA7" s="49">
        <f>Q7*'Inflation indexes'!I99</f>
        <v>4739.6419272954918</v>
      </c>
      <c r="AB7" s="49">
        <f>R7*'Inflation indexes'!I99</f>
        <v>3511.515900716824</v>
      </c>
      <c r="AC7" s="49">
        <f>S7*'Inflation indexes'!I99</f>
        <v>2522.0363105286169</v>
      </c>
      <c r="AD7" s="49">
        <f>T7*'Inflation indexes'!I99</f>
        <v>4316.1791404349633</v>
      </c>
      <c r="AE7" s="49">
        <f>V7*'[1]Inflation indexes'!I99</f>
        <v>4504.9182453291778</v>
      </c>
      <c r="AF7" s="49"/>
      <c r="AG7" s="43">
        <f>W7*'[1]Inflation indexes'!I99</f>
        <v>3250.0467919183066</v>
      </c>
      <c r="AH7" s="48">
        <v>0.56919407070000005</v>
      </c>
      <c r="AI7" s="40">
        <v>2015</v>
      </c>
      <c r="AJ7" s="51">
        <v>6984.1911310187998</v>
      </c>
      <c r="AK7" s="39">
        <v>5044.4545635792001</v>
      </c>
      <c r="AL7" s="39">
        <v>3737.3461291325002</v>
      </c>
      <c r="AM7" s="39">
        <v>2684.2317987971001</v>
      </c>
      <c r="AN7" s="39">
        <v>4593.7583252447002</v>
      </c>
      <c r="AO7" s="39">
        <v>4585.8402516103997</v>
      </c>
      <c r="AP7" s="40"/>
      <c r="AQ7" s="40"/>
      <c r="AR7" s="40">
        <v>2015</v>
      </c>
      <c r="AS7" s="41">
        <f>AJ7*'Inflation indexes'!I99</f>
        <v>6562.1693476677301</v>
      </c>
      <c r="AT7" s="41">
        <f>AO7*'Inflation indexes'!I99</f>
        <v>4308.739518706283</v>
      </c>
      <c r="AU7" s="45">
        <f>AK7*'Inflation indexes'!I99</f>
        <v>4739.6419272954918</v>
      </c>
      <c r="AV7" s="45">
        <f>AL7*'Inflation indexes'!I99</f>
        <v>3511.515900716824</v>
      </c>
      <c r="AW7" s="45">
        <f>AM7*'Inflation indexes'!I99</f>
        <v>2522.0363105286169</v>
      </c>
      <c r="AX7" s="45">
        <f>AN7*'Inflation indexes'!I99</f>
        <v>4316.1791404349633</v>
      </c>
      <c r="AY7" s="39">
        <v>0.56919407070000005</v>
      </c>
      <c r="AZ7" s="45">
        <f>V7*'[1]Inflation indexes'!I99</f>
        <v>4504.9182453291778</v>
      </c>
      <c r="BA7" s="45"/>
      <c r="BB7" s="41">
        <f>W7*'[1]Inflation indexes'!I99</f>
        <v>3250.0467919183066</v>
      </c>
    </row>
    <row r="8" spans="1:61">
      <c r="A8">
        <v>2015</v>
      </c>
      <c r="B8" s="47">
        <v>6967.8308273950997</v>
      </c>
      <c r="C8" s="39">
        <v>5434.6474991524001</v>
      </c>
      <c r="D8" s="39">
        <v>4015.1369735243002</v>
      </c>
      <c r="E8" s="39">
        <v>2881.0787738982999</v>
      </c>
      <c r="F8" s="39">
        <v>4921.0504949044998</v>
      </c>
      <c r="G8" s="39">
        <v>4930.1857212199002</v>
      </c>
      <c r="H8" s="40">
        <v>2015</v>
      </c>
      <c r="I8" s="47">
        <f>B8*'Inflation indexes'!I100</f>
        <v>6461.2951387552866</v>
      </c>
      <c r="J8" s="45">
        <f>G8*'Inflation indexes'!I100</f>
        <v>4571.7793417765706</v>
      </c>
      <c r="K8" s="45">
        <f>C8*'Inflation indexes'!I100</f>
        <v>5039.5686027655111</v>
      </c>
      <c r="L8" s="45">
        <f>D8*'Inflation indexes'!I100</f>
        <v>3723.2512744813398</v>
      </c>
      <c r="M8" s="45">
        <f>E8*'Inflation indexes'!I100</f>
        <v>2671.6349373711</v>
      </c>
      <c r="N8" s="45">
        <f>F8*'Inflation indexes'!I100</f>
        <v>4563.308212834826</v>
      </c>
      <c r="O8" s="39">
        <v>0.60850501270000001</v>
      </c>
      <c r="P8" s="37">
        <v>6967.8308273950997</v>
      </c>
      <c r="Q8" s="48">
        <v>5434.6474991524001</v>
      </c>
      <c r="R8" s="48">
        <v>4015.1369735243002</v>
      </c>
      <c r="S8" s="48">
        <v>2881.0787738982999</v>
      </c>
      <c r="T8" s="48">
        <v>4921.0504949044998</v>
      </c>
      <c r="U8" s="48">
        <v>4930.1857212199002</v>
      </c>
      <c r="V8" s="46">
        <v>4825.8776003058001</v>
      </c>
      <c r="W8" s="46">
        <v>3712.7303787349001</v>
      </c>
      <c r="X8" s="42">
        <v>2015</v>
      </c>
      <c r="Y8" s="43">
        <f>P8*'Inflation indexes'!I100</f>
        <v>6461.2951387552866</v>
      </c>
      <c r="Z8" s="43">
        <f>U8*'Inflation indexes'!I100</f>
        <v>4571.7793417765706</v>
      </c>
      <c r="AA8" s="49">
        <f>Q8*'Inflation indexes'!I100</f>
        <v>5039.5686027655111</v>
      </c>
      <c r="AB8" s="49">
        <f>R8*'Inflation indexes'!I100</f>
        <v>3723.2512744813398</v>
      </c>
      <c r="AC8" s="49">
        <f>S8*'Inflation indexes'!I100</f>
        <v>2671.6349373711</v>
      </c>
      <c r="AD8" s="49">
        <f>T8*'Inflation indexes'!I100</f>
        <v>4563.308212834826</v>
      </c>
      <c r="AE8" s="49">
        <f>V8*'[1]Inflation indexes'!I100</f>
        <v>4475.0540378347505</v>
      </c>
      <c r="AF8" s="49"/>
      <c r="AG8" s="43">
        <f>W8*'[1]Inflation indexes'!I100</f>
        <v>3442.8285275400563</v>
      </c>
      <c r="AH8" s="48">
        <v>0.60850501270000001</v>
      </c>
      <c r="AI8" s="40">
        <v>2015</v>
      </c>
      <c r="AJ8" s="51">
        <v>6967.8308273950997</v>
      </c>
      <c r="AK8" s="39">
        <v>5434.6474991524001</v>
      </c>
      <c r="AL8" s="39">
        <v>4015.1369735243002</v>
      </c>
      <c r="AM8" s="39">
        <v>2881.0787738982999</v>
      </c>
      <c r="AN8" s="39">
        <v>4921.0504949044998</v>
      </c>
      <c r="AO8" s="39">
        <v>4930.1857212199002</v>
      </c>
      <c r="AP8" s="40"/>
      <c r="AQ8" s="40"/>
      <c r="AR8" s="40">
        <v>2015</v>
      </c>
      <c r="AS8" s="41">
        <f>AJ8*'Inflation indexes'!I100</f>
        <v>6461.2951387552866</v>
      </c>
      <c r="AT8" s="41">
        <f>AO8*'Inflation indexes'!I100</f>
        <v>4571.7793417765706</v>
      </c>
      <c r="AU8" s="45">
        <f>AK8*'Inflation indexes'!I100</f>
        <v>5039.5686027655111</v>
      </c>
      <c r="AV8" s="45">
        <f>AL8*'Inflation indexes'!I100</f>
        <v>3723.2512744813398</v>
      </c>
      <c r="AW8" s="45">
        <f>AM8*'Inflation indexes'!I100</f>
        <v>2671.6349373711</v>
      </c>
      <c r="AX8" s="45">
        <f>AN8*'Inflation indexes'!I100</f>
        <v>4563.308212834826</v>
      </c>
      <c r="AY8" s="39">
        <v>0.60850501270000001</v>
      </c>
      <c r="AZ8" s="45">
        <f>V8*'[1]Inflation indexes'!I100</f>
        <v>4475.0540378347505</v>
      </c>
      <c r="BA8" s="45"/>
      <c r="BB8" s="41">
        <f>W8*'[1]Inflation indexes'!I100</f>
        <v>3442.8285275400563</v>
      </c>
    </row>
    <row r="9" spans="1:61">
      <c r="A9">
        <f t="shared" ref="A9:A72" si="0">A5+1</f>
        <v>2016</v>
      </c>
      <c r="B9" s="47">
        <v>6546.8359095505002</v>
      </c>
      <c r="C9" s="39">
        <v>4727.6434082840997</v>
      </c>
      <c r="D9" s="39">
        <v>3496.1966531489002</v>
      </c>
      <c r="E9" s="39">
        <v>2544.3077322792001</v>
      </c>
      <c r="F9" s="39">
        <v>4266.3899043232996</v>
      </c>
      <c r="G9" s="39">
        <v>4286.8787128662998</v>
      </c>
      <c r="H9" s="40">
        <f t="shared" ref="H9:H72" si="1">H5+1</f>
        <v>2016</v>
      </c>
      <c r="I9" s="47">
        <f>B9*'Inflation indexes'!I101</f>
        <v>6070.8239897877856</v>
      </c>
      <c r="J9" s="45">
        <f>G9*'Inflation indexes'!I101</f>
        <v>3975.1853400532477</v>
      </c>
      <c r="K9" s="45">
        <f>C9*'Inflation indexes'!I101</f>
        <v>4383.9026080224103</v>
      </c>
      <c r="L9" s="45">
        <f>D9*'Inflation indexes'!I101</f>
        <v>3241.9927440046968</v>
      </c>
      <c r="M9" s="45">
        <f>E9*'Inflation indexes'!I101</f>
        <v>2359.3144279040957</v>
      </c>
      <c r="N9" s="45">
        <f>F9*'Inflation indexes'!I101</f>
        <v>3956.1862461178762</v>
      </c>
      <c r="O9" s="39">
        <v>0.56206087230000001</v>
      </c>
      <c r="P9" s="36">
        <v>6546.8359095505002</v>
      </c>
      <c r="Q9" s="48">
        <v>4727.6434082840997</v>
      </c>
      <c r="R9" s="48">
        <v>3496.1966531489002</v>
      </c>
      <c r="S9" s="48">
        <v>2544.3077322792001</v>
      </c>
      <c r="T9" s="48">
        <v>4266.3899043232996</v>
      </c>
      <c r="U9" s="48">
        <v>4286.8787128662998</v>
      </c>
      <c r="V9" s="46">
        <v>4621.7562189727996</v>
      </c>
      <c r="W9" s="46">
        <v>3278.7470776793998</v>
      </c>
      <c r="X9" s="42">
        <f t="shared" ref="X9:X72" si="2">X5+1</f>
        <v>2016</v>
      </c>
      <c r="Y9" s="43">
        <f>P9*'Inflation indexes'!I101</f>
        <v>6070.8239897877856</v>
      </c>
      <c r="Z9" s="43">
        <f>U9*'Inflation indexes'!I101</f>
        <v>3975.1853400532477</v>
      </c>
      <c r="AA9" s="49">
        <f>Q9*'Inflation indexes'!I101</f>
        <v>4383.9026080224103</v>
      </c>
      <c r="AB9" s="49">
        <f>R9*'Inflation indexes'!I101</f>
        <v>3241.9927440046968</v>
      </c>
      <c r="AC9" s="49">
        <f>S9*'Inflation indexes'!I101</f>
        <v>2359.3144279040957</v>
      </c>
      <c r="AD9" s="49">
        <f>T9*'Inflation indexes'!I101</f>
        <v>3956.1862461178762</v>
      </c>
      <c r="AE9" s="49">
        <f>V9*'[1]Inflation indexes'!I101</f>
        <v>4285.7143384577957</v>
      </c>
      <c r="AF9" s="49"/>
      <c r="AG9" s="43">
        <f>W9*'[1]Inflation indexes'!I101</f>
        <v>3040.3536442063255</v>
      </c>
      <c r="AH9" s="48">
        <v>0.56206087230000001</v>
      </c>
      <c r="AI9" s="40">
        <f t="shared" ref="AI9:AI72" si="3">AI5+1</f>
        <v>2016</v>
      </c>
      <c r="AJ9" s="50">
        <v>6546.8359095505002</v>
      </c>
      <c r="AK9" s="39">
        <v>4727.6434082840997</v>
      </c>
      <c r="AL9" s="39">
        <v>3496.1966531489002</v>
      </c>
      <c r="AM9" s="39">
        <v>2544.3077322792001</v>
      </c>
      <c r="AN9" s="39">
        <v>4266.3899043232996</v>
      </c>
      <c r="AO9" s="39">
        <v>4286.8787128662998</v>
      </c>
      <c r="AP9" s="40"/>
      <c r="AQ9" s="40"/>
      <c r="AR9" s="40">
        <f t="shared" ref="AR9:AR72" si="4">AR5+1</f>
        <v>2016</v>
      </c>
      <c r="AS9" s="41">
        <f>AJ9*'Inflation indexes'!I101</f>
        <v>6070.8239897877856</v>
      </c>
      <c r="AT9" s="41">
        <f>AO9*'Inflation indexes'!I101</f>
        <v>3975.1853400532477</v>
      </c>
      <c r="AU9" s="45">
        <f>AK9*'Inflation indexes'!I101</f>
        <v>4383.9026080224103</v>
      </c>
      <c r="AV9" s="45">
        <f>AL9*'Inflation indexes'!I101</f>
        <v>3241.9927440046968</v>
      </c>
      <c r="AW9" s="45">
        <f>AM9*'Inflation indexes'!I101</f>
        <v>2359.3144279040957</v>
      </c>
      <c r="AX9" s="45">
        <f>AN9*'Inflation indexes'!I101</f>
        <v>3956.1862461178762</v>
      </c>
      <c r="AY9" s="39">
        <v>0.56206087230000001</v>
      </c>
      <c r="AZ9" s="45">
        <f>V9*'[1]Inflation indexes'!I101</f>
        <v>4285.7143384577957</v>
      </c>
      <c r="BA9" s="45"/>
      <c r="BB9" s="41">
        <f>W9*'[1]Inflation indexes'!I101</f>
        <v>3040.3536442063255</v>
      </c>
    </row>
    <row r="10" spans="1:61">
      <c r="A10">
        <f t="shared" si="0"/>
        <v>2016</v>
      </c>
      <c r="B10" s="47">
        <v>6356.2046503346</v>
      </c>
      <c r="C10" s="39">
        <v>4861.7122406421004</v>
      </c>
      <c r="D10" s="39">
        <v>3598.8016535437</v>
      </c>
      <c r="E10" s="39">
        <v>2601.9307105674002</v>
      </c>
      <c r="F10" s="39">
        <v>4367.3042600282997</v>
      </c>
      <c r="G10" s="39">
        <v>4397.7224687713997</v>
      </c>
      <c r="H10" s="40">
        <f t="shared" si="1"/>
        <v>2016</v>
      </c>
      <c r="I10" s="47">
        <f>B10*'Inflation indexes'!I102</f>
        <v>5894.3950141865662</v>
      </c>
      <c r="J10" s="45">
        <f>G10*'Inflation indexes'!I102</f>
        <v>4078.2062283563837</v>
      </c>
      <c r="K10" s="45">
        <f>C10*'Inflation indexes'!I102</f>
        <v>4508.4848534796711</v>
      </c>
      <c r="L10" s="45">
        <f>D10*'Inflation indexes'!I102</f>
        <v>3337.3309530834072</v>
      </c>
      <c r="M10" s="45">
        <f>E10*'Inflation indexes'!I102</f>
        <v>2412.8876037400778</v>
      </c>
      <c r="N10" s="45">
        <f>F10*'Inflation indexes'!I102</f>
        <v>4049.9980525943938</v>
      </c>
      <c r="O10" s="39">
        <v>0.59490190600000004</v>
      </c>
      <c r="P10" s="37">
        <v>6356.2046503346</v>
      </c>
      <c r="Q10" s="48">
        <v>4861.7122406421004</v>
      </c>
      <c r="R10" s="48">
        <v>3598.8016535437</v>
      </c>
      <c r="S10" s="48">
        <v>2601.9307105674002</v>
      </c>
      <c r="T10" s="48">
        <v>4367.3042600282997</v>
      </c>
      <c r="U10" s="48">
        <v>4397.7224687713997</v>
      </c>
      <c r="V10" s="46">
        <v>4266.5013179803</v>
      </c>
      <c r="W10" s="46">
        <v>3353.0034929991998</v>
      </c>
      <c r="X10" s="42">
        <f t="shared" si="2"/>
        <v>2016</v>
      </c>
      <c r="Y10" s="43">
        <f>P10*'Inflation indexes'!I102</f>
        <v>5894.3950141865662</v>
      </c>
      <c r="Z10" s="43">
        <f>U10*'Inflation indexes'!I102</f>
        <v>4078.2062283563837</v>
      </c>
      <c r="AA10" s="49">
        <f>Q10*'Inflation indexes'!I102</f>
        <v>4508.4848534796711</v>
      </c>
      <c r="AB10" s="49">
        <f>R10*'Inflation indexes'!I102</f>
        <v>3337.3309530834072</v>
      </c>
      <c r="AC10" s="49">
        <f>S10*'Inflation indexes'!I102</f>
        <v>2412.8876037400778</v>
      </c>
      <c r="AD10" s="49">
        <f>T10*'Inflation indexes'!I102</f>
        <v>4049.9980525943938</v>
      </c>
      <c r="AE10" s="49">
        <f>V10*'[1]Inflation indexes'!I102</f>
        <v>3956.5189417555398</v>
      </c>
      <c r="AF10" s="49"/>
      <c r="AG10" s="43">
        <f>W10*'[1]Inflation indexes'!I102</f>
        <v>3109.391241933065</v>
      </c>
      <c r="AH10" s="48">
        <v>0.59490190600000004</v>
      </c>
      <c r="AI10" s="40">
        <f t="shared" si="3"/>
        <v>2016</v>
      </c>
      <c r="AJ10" s="51">
        <v>6356.2046503346</v>
      </c>
      <c r="AK10" s="39">
        <v>4861.7122406421004</v>
      </c>
      <c r="AL10" s="39">
        <v>3598.8016535437</v>
      </c>
      <c r="AM10" s="39">
        <v>2601.9307105674002</v>
      </c>
      <c r="AN10" s="39">
        <v>4367.3042600282997</v>
      </c>
      <c r="AO10" s="39">
        <v>4397.7224687713997</v>
      </c>
      <c r="AP10" s="40"/>
      <c r="AQ10" s="40"/>
      <c r="AR10" s="40">
        <f t="shared" si="4"/>
        <v>2016</v>
      </c>
      <c r="AS10" s="41">
        <f>AJ10*'Inflation indexes'!I102</f>
        <v>5894.3950141865662</v>
      </c>
      <c r="AT10" s="41">
        <f>AO10*'Inflation indexes'!I102</f>
        <v>4078.2062283563837</v>
      </c>
      <c r="AU10" s="45">
        <f>AK10*'Inflation indexes'!I102</f>
        <v>4508.4848534796711</v>
      </c>
      <c r="AV10" s="45">
        <f>AL10*'Inflation indexes'!I102</f>
        <v>3337.3309530834072</v>
      </c>
      <c r="AW10" s="45">
        <f>AM10*'Inflation indexes'!I102</f>
        <v>2412.8876037400778</v>
      </c>
      <c r="AX10" s="45">
        <f>AN10*'Inflation indexes'!I102</f>
        <v>4049.9980525943938</v>
      </c>
      <c r="AY10" s="39">
        <v>0.59490190600000004</v>
      </c>
      <c r="AZ10" s="45">
        <f>V10*'[1]Inflation indexes'!I102</f>
        <v>3956.5189417555398</v>
      </c>
      <c r="BA10" s="45"/>
      <c r="BB10" s="41">
        <f>W10*'[1]Inflation indexes'!I102</f>
        <v>3109.391241933065</v>
      </c>
    </row>
    <row r="11" spans="1:61">
      <c r="A11">
        <f t="shared" si="0"/>
        <v>2016</v>
      </c>
      <c r="B11" s="47">
        <v>6421.7509021330998</v>
      </c>
      <c r="C11" s="39">
        <v>4603.0078549595</v>
      </c>
      <c r="D11" s="39">
        <v>3430.1801386416</v>
      </c>
      <c r="E11" s="39">
        <v>2468.6425136179</v>
      </c>
      <c r="F11" s="39">
        <v>4120.3516978694997</v>
      </c>
      <c r="G11" s="39">
        <v>4166.2173965454003</v>
      </c>
      <c r="H11" s="40">
        <f t="shared" si="1"/>
        <v>2016</v>
      </c>
      <c r="I11" s="47">
        <f>B11*'Inflation indexes'!I103</f>
        <v>5954.937241266558</v>
      </c>
      <c r="J11" s="45">
        <f>G11*'Inflation indexes'!I103</f>
        <v>3863.3642923863435</v>
      </c>
      <c r="K11" s="45">
        <f>C11*'Inflation indexes'!I103</f>
        <v>4268.4033241208235</v>
      </c>
      <c r="L11" s="45">
        <f>D11*'Inflation indexes'!I103</f>
        <v>3180.8314839905606</v>
      </c>
      <c r="M11" s="45">
        <f>E11*'Inflation indexes'!I103</f>
        <v>2289.190512642595</v>
      </c>
      <c r="N11" s="45">
        <f>F11*'Inflation indexes'!I103</f>
        <v>3820.8326898212072</v>
      </c>
      <c r="O11" s="39">
        <v>0.55436974429999997</v>
      </c>
      <c r="P11" s="37">
        <v>6421.7509021330998</v>
      </c>
      <c r="Q11" s="48">
        <v>4603.0078549595</v>
      </c>
      <c r="R11" s="48">
        <v>3430.1801386416</v>
      </c>
      <c r="S11" s="48">
        <v>2468.6425136179</v>
      </c>
      <c r="T11" s="48">
        <v>4120.3516978694997</v>
      </c>
      <c r="U11" s="48">
        <v>4166.2173965454003</v>
      </c>
      <c r="V11" s="46">
        <v>4529.0769835991996</v>
      </c>
      <c r="W11" s="46">
        <v>3181.2403526004</v>
      </c>
      <c r="X11" s="42">
        <f t="shared" si="2"/>
        <v>2016</v>
      </c>
      <c r="Y11" s="43">
        <f>P11*'Inflation indexes'!I103</f>
        <v>5954.937241266558</v>
      </c>
      <c r="Z11" s="43">
        <f>U11*'Inflation indexes'!I103</f>
        <v>3863.3642923863435</v>
      </c>
      <c r="AA11" s="49">
        <f>Q11*'Inflation indexes'!I103</f>
        <v>4268.4033241208235</v>
      </c>
      <c r="AB11" s="49">
        <f>R11*'Inflation indexes'!I103</f>
        <v>3180.8314839905606</v>
      </c>
      <c r="AC11" s="49">
        <f>S11*'Inflation indexes'!I103</f>
        <v>2289.190512642595</v>
      </c>
      <c r="AD11" s="49">
        <f>T11*'Inflation indexes'!I103</f>
        <v>3820.8326898212072</v>
      </c>
      <c r="AE11" s="49">
        <f>V11*'[1]Inflation indexes'!I103</f>
        <v>4199.8466787678399</v>
      </c>
      <c r="AF11" s="49"/>
      <c r="AG11" s="43">
        <f>W11*'[1]Inflation indexes'!I103</f>
        <v>2949.9877740239754</v>
      </c>
      <c r="AH11" s="48">
        <v>0.55436974429999997</v>
      </c>
      <c r="AI11" s="40">
        <f t="shared" si="3"/>
        <v>2016</v>
      </c>
      <c r="AJ11" s="51">
        <v>6421.7509021330998</v>
      </c>
      <c r="AK11" s="39">
        <v>4603.0078549595</v>
      </c>
      <c r="AL11" s="39">
        <v>3430.1801386416</v>
      </c>
      <c r="AM11" s="39">
        <v>2468.6425136179</v>
      </c>
      <c r="AN11" s="39">
        <v>4120.3516978694997</v>
      </c>
      <c r="AO11" s="39">
        <v>4166.2173965454003</v>
      </c>
      <c r="AP11" s="40"/>
      <c r="AQ11" s="40"/>
      <c r="AR11" s="40">
        <f t="shared" si="4"/>
        <v>2016</v>
      </c>
      <c r="AS11" s="41">
        <f>AJ11*'Inflation indexes'!I103</f>
        <v>5954.937241266558</v>
      </c>
      <c r="AT11" s="41">
        <f>AO11*'Inflation indexes'!I103</f>
        <v>3863.3642923863435</v>
      </c>
      <c r="AU11" s="45">
        <f>AK11*'Inflation indexes'!I103</f>
        <v>4268.4033241208235</v>
      </c>
      <c r="AV11" s="45">
        <f>AL11*'Inflation indexes'!I103</f>
        <v>3180.8314839905606</v>
      </c>
      <c r="AW11" s="45">
        <f>AM11*'Inflation indexes'!I103</f>
        <v>2289.190512642595</v>
      </c>
      <c r="AX11" s="45">
        <f>AN11*'Inflation indexes'!I103</f>
        <v>3820.8326898212072</v>
      </c>
      <c r="AY11" s="39">
        <v>0.55436974429999997</v>
      </c>
      <c r="AZ11" s="45">
        <f>V11*'[1]Inflation indexes'!I103</f>
        <v>4199.8466787678399</v>
      </c>
      <c r="BA11" s="45"/>
      <c r="BB11" s="41">
        <f>W11*'[1]Inflation indexes'!I103</f>
        <v>2949.9877740239754</v>
      </c>
    </row>
    <row r="12" spans="1:61">
      <c r="A12">
        <f t="shared" si="0"/>
        <v>2016</v>
      </c>
      <c r="B12" s="47">
        <v>6485.7556979743003</v>
      </c>
      <c r="C12" s="39">
        <v>5018.6242750376996</v>
      </c>
      <c r="D12" s="39">
        <v>3761.3019072873999</v>
      </c>
      <c r="E12" s="39">
        <v>2678.5317426017</v>
      </c>
      <c r="F12" s="39">
        <v>4487.7068407243996</v>
      </c>
      <c r="G12" s="39">
        <v>4549.4118331083</v>
      </c>
      <c r="H12" s="40">
        <f t="shared" si="1"/>
        <v>2016</v>
      </c>
      <c r="I12" s="47">
        <f>B12*'Inflation indexes'!I104</f>
        <v>6014.2894471310792</v>
      </c>
      <c r="J12" s="45">
        <f>G12*'Inflation indexes'!I104</f>
        <v>4218.7033944344121</v>
      </c>
      <c r="K12" s="45">
        <f>C12*'Inflation indexes'!I104</f>
        <v>4653.8075780286199</v>
      </c>
      <c r="L12" s="45">
        <f>D12*'Inflation indexes'!I104</f>
        <v>3487.8832046569401</v>
      </c>
      <c r="M12" s="45">
        <f>E12*'Inflation indexes'!I104</f>
        <v>2483.8223860893349</v>
      </c>
      <c r="N12" s="45">
        <f>F12*'Inflation indexes'!I104</f>
        <v>4161.4838965360086</v>
      </c>
      <c r="O12" s="39">
        <v>0.59605665760000004</v>
      </c>
      <c r="P12" s="37">
        <v>6485.7556979743003</v>
      </c>
      <c r="Q12" s="48">
        <v>5018.6242750376996</v>
      </c>
      <c r="R12" s="48">
        <v>3761.3019072873999</v>
      </c>
      <c r="S12" s="48">
        <v>2678.5317426017</v>
      </c>
      <c r="T12" s="48">
        <v>4487.7068407243996</v>
      </c>
      <c r="U12" s="48">
        <v>4549.4118331083</v>
      </c>
      <c r="V12" s="46">
        <v>4609.4747707868</v>
      </c>
      <c r="W12" s="46">
        <v>3451.7161631465001</v>
      </c>
      <c r="X12" s="42">
        <f t="shared" si="2"/>
        <v>2016</v>
      </c>
      <c r="Y12" s="43">
        <f>P12*'Inflation indexes'!I104</f>
        <v>6014.2894471310792</v>
      </c>
      <c r="Z12" s="43">
        <f>U12*'Inflation indexes'!I104</f>
        <v>4218.7033944344121</v>
      </c>
      <c r="AA12" s="49">
        <f>Q12*'Inflation indexes'!I104</f>
        <v>4653.8075780286199</v>
      </c>
      <c r="AB12" s="49">
        <f>R12*'Inflation indexes'!I104</f>
        <v>3487.8832046569401</v>
      </c>
      <c r="AC12" s="49">
        <f>S12*'Inflation indexes'!I104</f>
        <v>2483.8223860893349</v>
      </c>
      <c r="AD12" s="49">
        <f>T12*'Inflation indexes'!I104</f>
        <v>4161.4838965360086</v>
      </c>
      <c r="AE12" s="49">
        <f>V12*'[1]Inflation indexes'!I104</f>
        <v>4274.4002028042241</v>
      </c>
      <c r="AF12" s="49"/>
      <c r="AG12" s="43">
        <f>W12*'[1]Inflation indexes'!I104</f>
        <v>3200.802043929536</v>
      </c>
      <c r="AH12" s="48">
        <v>0.59605665760000004</v>
      </c>
      <c r="AI12" s="40">
        <f t="shared" si="3"/>
        <v>2016</v>
      </c>
      <c r="AJ12" s="51">
        <v>6485.7556979743003</v>
      </c>
      <c r="AK12" s="39">
        <v>5018.6242750376996</v>
      </c>
      <c r="AL12" s="39">
        <v>3761.3019072873999</v>
      </c>
      <c r="AM12" s="39">
        <v>2678.5317426017</v>
      </c>
      <c r="AN12" s="39">
        <v>4487.7068407243996</v>
      </c>
      <c r="AO12" s="39">
        <v>4549.4118331083</v>
      </c>
      <c r="AP12" s="40"/>
      <c r="AQ12" s="40"/>
      <c r="AR12" s="40">
        <f t="shared" si="4"/>
        <v>2016</v>
      </c>
      <c r="AS12" s="41">
        <f>AJ12*'Inflation indexes'!I104</f>
        <v>6014.2894471310792</v>
      </c>
      <c r="AT12" s="41">
        <f>AO12*'Inflation indexes'!I104</f>
        <v>4218.7033944344121</v>
      </c>
      <c r="AU12" s="45">
        <f>AK12*'Inflation indexes'!I104</f>
        <v>4653.8075780286199</v>
      </c>
      <c r="AV12" s="45">
        <f>AL12*'Inflation indexes'!I104</f>
        <v>3487.8832046569401</v>
      </c>
      <c r="AW12" s="45">
        <f>AM12*'Inflation indexes'!I104</f>
        <v>2483.8223860893349</v>
      </c>
      <c r="AX12" s="45">
        <f>AN12*'Inflation indexes'!I104</f>
        <v>4161.4838965360086</v>
      </c>
      <c r="AY12" s="39">
        <v>0.59605665760000004</v>
      </c>
      <c r="AZ12" s="45">
        <f>V12*'[1]Inflation indexes'!I104</f>
        <v>4274.4002028042241</v>
      </c>
      <c r="BA12" s="45"/>
      <c r="BB12" s="41">
        <f>W12*'[1]Inflation indexes'!I104</f>
        <v>3200.802043929536</v>
      </c>
    </row>
    <row r="13" spans="1:61">
      <c r="A13">
        <f t="shared" si="0"/>
        <v>2017</v>
      </c>
      <c r="B13" s="47">
        <v>6584.0500436289003</v>
      </c>
      <c r="C13" s="39">
        <v>4793.7812431168004</v>
      </c>
      <c r="D13" s="39">
        <v>3564.502667191</v>
      </c>
      <c r="E13" s="39">
        <v>2551.9938390701</v>
      </c>
      <c r="F13" s="39">
        <v>4284.2079845361004</v>
      </c>
      <c r="G13" s="39">
        <v>4347.6318857739998</v>
      </c>
      <c r="H13" s="40">
        <f t="shared" si="1"/>
        <v>2017</v>
      </c>
      <c r="I13" s="47">
        <f>B13*'Inflation indexes'!I105</f>
        <v>6105.0256690523111</v>
      </c>
      <c r="J13" s="45">
        <f>G13*'Inflation indexes'!I105</f>
        <v>4031.3187303192672</v>
      </c>
      <c r="K13" s="45">
        <f>C13*'Inflation indexes'!I105</f>
        <v>4445.0083682716167</v>
      </c>
      <c r="L13" s="45">
        <f>D13*'Inflation indexes'!I105</f>
        <v>3305.1662937562305</v>
      </c>
      <c r="M13" s="45">
        <f>E13*'Inflation indexes'!I105</f>
        <v>2366.3228243324779</v>
      </c>
      <c r="N13" s="45">
        <f>F13*'Inflation indexes'!I105</f>
        <v>3972.5092524867746</v>
      </c>
      <c r="O13" s="39">
        <v>0.55816732430000005</v>
      </c>
      <c r="P13" s="36">
        <v>6584.0500436289003</v>
      </c>
      <c r="Q13" s="48">
        <v>4793.7812431168004</v>
      </c>
      <c r="R13" s="48">
        <v>3564.502667191</v>
      </c>
      <c r="S13" s="48">
        <v>2551.9938390701</v>
      </c>
      <c r="T13" s="48">
        <v>4284.2079845361004</v>
      </c>
      <c r="U13" s="48">
        <v>4347.6318857739998</v>
      </c>
      <c r="V13" s="46">
        <v>4683.4347539946002</v>
      </c>
      <c r="W13" s="46">
        <v>3289.5376540849002</v>
      </c>
      <c r="X13" s="42">
        <f t="shared" si="2"/>
        <v>2017</v>
      </c>
      <c r="Y13" s="43">
        <f>P13*'Inflation indexes'!I105</f>
        <v>6105.0256690523111</v>
      </c>
      <c r="Z13" s="43">
        <f>U13*'Inflation indexes'!I105</f>
        <v>4031.3187303192672</v>
      </c>
      <c r="AA13" s="49">
        <f>Q13*'Inflation indexes'!I105</f>
        <v>4445.0083682716167</v>
      </c>
      <c r="AB13" s="49">
        <f>R13*'Inflation indexes'!I105</f>
        <v>3305.1662937562305</v>
      </c>
      <c r="AC13" s="49">
        <f>S13*'Inflation indexes'!I105</f>
        <v>2366.3228243324779</v>
      </c>
      <c r="AD13" s="49">
        <f>T13*'Inflation indexes'!I105</f>
        <v>3972.5092524867746</v>
      </c>
      <c r="AE13" s="49">
        <f>V13*'[1]Inflation indexes'!I105</f>
        <v>4342.6900996724507</v>
      </c>
      <c r="AF13" s="49"/>
      <c r="AG13" s="43">
        <f>W13*'[1]Inflation indexes'!I105</f>
        <v>3050.2063876751736</v>
      </c>
      <c r="AH13" s="48">
        <v>0.55816732430000005</v>
      </c>
      <c r="AI13" s="40">
        <f t="shared" si="3"/>
        <v>2017</v>
      </c>
      <c r="AJ13" s="50">
        <v>6584.0500436289003</v>
      </c>
      <c r="AK13" s="39">
        <v>4793.7812431168004</v>
      </c>
      <c r="AL13" s="39">
        <v>3564.502667191</v>
      </c>
      <c r="AM13" s="39">
        <v>2551.9938390701</v>
      </c>
      <c r="AN13" s="39">
        <v>4284.2079845361004</v>
      </c>
      <c r="AO13" s="39">
        <v>4347.6318857739998</v>
      </c>
      <c r="AP13" s="40"/>
      <c r="AQ13" s="40"/>
      <c r="AR13" s="40">
        <f t="shared" si="4"/>
        <v>2017</v>
      </c>
      <c r="AS13" s="41">
        <f>AJ13*'Inflation indexes'!I105</f>
        <v>6105.0256690523111</v>
      </c>
      <c r="AT13" s="41">
        <f>AO13*'Inflation indexes'!I105</f>
        <v>4031.3187303192672</v>
      </c>
      <c r="AU13" s="45">
        <f>AK13*'Inflation indexes'!I105</f>
        <v>4445.0083682716167</v>
      </c>
      <c r="AV13" s="45">
        <f>AL13*'Inflation indexes'!I105</f>
        <v>3305.1662937562305</v>
      </c>
      <c r="AW13" s="45">
        <f>AM13*'Inflation indexes'!I105</f>
        <v>2366.3228243324779</v>
      </c>
      <c r="AX13" s="45">
        <f>AN13*'Inflation indexes'!I105</f>
        <v>3972.5092524867746</v>
      </c>
      <c r="AY13" s="39">
        <v>0.55816732430000005</v>
      </c>
      <c r="AZ13" s="45">
        <f>V13*'[1]Inflation indexes'!I105</f>
        <v>4342.6900996724507</v>
      </c>
      <c r="BA13" s="45"/>
      <c r="BB13" s="41">
        <f>W13*'[1]Inflation indexes'!I105</f>
        <v>3050.2063876751736</v>
      </c>
    </row>
    <row r="14" spans="1:61">
      <c r="A14">
        <f t="shared" si="0"/>
        <v>2017</v>
      </c>
      <c r="B14" s="47">
        <v>6551.3566988074999</v>
      </c>
      <c r="C14" s="39">
        <v>5115.9387330995996</v>
      </c>
      <c r="D14" s="39">
        <v>3771.1808965342002</v>
      </c>
      <c r="E14" s="39">
        <v>2704.2263230878998</v>
      </c>
      <c r="F14" s="39">
        <v>4567.1030077508003</v>
      </c>
      <c r="G14" s="39">
        <v>4642.9592597517003</v>
      </c>
      <c r="H14" s="40">
        <f t="shared" si="1"/>
        <v>2017</v>
      </c>
      <c r="I14" s="47">
        <f>B14*'Inflation indexes'!I106</f>
        <v>6074.9971285278925</v>
      </c>
      <c r="J14" s="45">
        <f>G14*'Inflation indexes'!I106</f>
        <v>4305.3623039633476</v>
      </c>
      <c r="K14" s="45">
        <f>C14*'Inflation indexes'!I106</f>
        <v>4743.9506871854273</v>
      </c>
      <c r="L14" s="45">
        <f>D14*'Inflation indexes'!I106</f>
        <v>3496.9723327344777</v>
      </c>
      <c r="M14" s="45">
        <f>E14*'Inflation indexes'!I106</f>
        <v>2507.5977240926059</v>
      </c>
      <c r="N14" s="45">
        <f>F14*'Inflation indexes'!I106</f>
        <v>4235.0216807501074</v>
      </c>
      <c r="O14" s="39">
        <v>0.59806589960000001</v>
      </c>
      <c r="P14" s="37">
        <v>6551.3566988074999</v>
      </c>
      <c r="Q14" s="48">
        <v>5115.9387330995996</v>
      </c>
      <c r="R14" s="48">
        <v>3771.1808965342002</v>
      </c>
      <c r="S14" s="48">
        <v>2704.2263230878998</v>
      </c>
      <c r="T14" s="48">
        <v>4567.1030077508003</v>
      </c>
      <c r="U14" s="48">
        <v>4642.9592597517003</v>
      </c>
      <c r="V14" s="46">
        <v>4393.4290076568004</v>
      </c>
      <c r="W14" s="46">
        <v>3485.7716488354999</v>
      </c>
      <c r="X14" s="42">
        <f t="shared" si="2"/>
        <v>2017</v>
      </c>
      <c r="Y14" s="43">
        <f>P14*'Inflation indexes'!I106</f>
        <v>6074.9971285278925</v>
      </c>
      <c r="Z14" s="43">
        <f>U14*'Inflation indexes'!I106</f>
        <v>4305.3623039633476</v>
      </c>
      <c r="AA14" s="49">
        <f>Q14*'Inflation indexes'!I106</f>
        <v>4743.9506871854273</v>
      </c>
      <c r="AB14" s="49">
        <f>R14*'Inflation indexes'!I106</f>
        <v>3496.9723327344777</v>
      </c>
      <c r="AC14" s="49">
        <f>S14*'Inflation indexes'!I106</f>
        <v>2507.5977240926059</v>
      </c>
      <c r="AD14" s="49">
        <f>T14*'Inflation indexes'!I106</f>
        <v>4235.0216807501074</v>
      </c>
      <c r="AE14" s="49">
        <f>V14*'[1]Inflation indexes'!I106</f>
        <v>4073.9758470929382</v>
      </c>
      <c r="AF14" s="49"/>
      <c r="AG14" s="43">
        <f>W14*'[1]Inflation indexes'!I106</f>
        <v>3232.3156880623219</v>
      </c>
      <c r="AH14" s="48">
        <v>0.59806589960000001</v>
      </c>
      <c r="AI14" s="40">
        <f t="shared" si="3"/>
        <v>2017</v>
      </c>
      <c r="AJ14" s="51">
        <v>6551.3566988074999</v>
      </c>
      <c r="AK14" s="39">
        <v>5115.9387330995996</v>
      </c>
      <c r="AL14" s="39">
        <v>3771.1808965342002</v>
      </c>
      <c r="AM14" s="39">
        <v>2704.2263230878998</v>
      </c>
      <c r="AN14" s="39">
        <v>4567.1030077508003</v>
      </c>
      <c r="AO14" s="39">
        <v>4642.9592597517003</v>
      </c>
      <c r="AP14" s="40"/>
      <c r="AQ14" s="40"/>
      <c r="AR14" s="40">
        <f t="shared" si="4"/>
        <v>2017</v>
      </c>
      <c r="AS14" s="41">
        <f>AJ14*'Inflation indexes'!I106</f>
        <v>6074.9971285278925</v>
      </c>
      <c r="AT14" s="41">
        <f>AO14*'Inflation indexes'!I106</f>
        <v>4305.3623039633476</v>
      </c>
      <c r="AU14" s="45">
        <f>AK14*'Inflation indexes'!I106</f>
        <v>4743.9506871854273</v>
      </c>
      <c r="AV14" s="45">
        <f>AL14*'Inflation indexes'!I106</f>
        <v>3496.9723327344777</v>
      </c>
      <c r="AW14" s="45">
        <f>AM14*'Inflation indexes'!I106</f>
        <v>2507.5977240926059</v>
      </c>
      <c r="AX14" s="45">
        <f>AN14*'Inflation indexes'!I106</f>
        <v>4235.0216807501074</v>
      </c>
      <c r="AY14" s="39">
        <v>0.59806589960000001</v>
      </c>
      <c r="AZ14" s="45">
        <f>V14*'[1]Inflation indexes'!I106</f>
        <v>4073.9758470929382</v>
      </c>
      <c r="BA14" s="45"/>
      <c r="BB14" s="41">
        <f>W14*'[1]Inflation indexes'!I106</f>
        <v>3232.3156880623219</v>
      </c>
    </row>
    <row r="15" spans="1:61">
      <c r="A15">
        <f t="shared" si="0"/>
        <v>2017</v>
      </c>
      <c r="B15" s="47">
        <v>6734.1800242166</v>
      </c>
      <c r="C15" s="39">
        <v>4903.1916250923996</v>
      </c>
      <c r="D15" s="39">
        <v>3582.2645605799999</v>
      </c>
      <c r="E15" s="39">
        <v>2590.5083213952998</v>
      </c>
      <c r="F15" s="39">
        <v>4377.2212361638003</v>
      </c>
      <c r="G15" s="39">
        <v>4449.9188632559999</v>
      </c>
      <c r="H15" s="40">
        <f t="shared" si="1"/>
        <v>2017</v>
      </c>
      <c r="I15" s="47">
        <f>B15*'Inflation indexes'!I107</f>
        <v>6244.9949056471742</v>
      </c>
      <c r="J15" s="45">
        <f>G15*'Inflation indexes'!I107</f>
        <v>4126.6673197988666</v>
      </c>
      <c r="K15" s="45">
        <f>C15*'Inflation indexes'!I107</f>
        <v>4547.013386930661</v>
      </c>
      <c r="L15" s="45">
        <f>D15*'Inflation indexes'!I107</f>
        <v>3322.0412657597462</v>
      </c>
      <c r="M15" s="45">
        <f>E15*'Inflation indexes'!I107</f>
        <v>2402.3283030709063</v>
      </c>
      <c r="N15" s="45">
        <f>F15*'Inflation indexes'!I107</f>
        <v>4059.2506025131952</v>
      </c>
      <c r="O15" s="39">
        <v>0.55723709809999999</v>
      </c>
      <c r="P15" s="37">
        <v>6734.1800242166</v>
      </c>
      <c r="Q15" s="48">
        <v>4903.1916250923996</v>
      </c>
      <c r="R15" s="48">
        <v>3582.2645605799999</v>
      </c>
      <c r="S15" s="48">
        <v>2590.5083213952998</v>
      </c>
      <c r="T15" s="48">
        <v>4377.2212361638003</v>
      </c>
      <c r="U15" s="48">
        <v>4449.9188632559999</v>
      </c>
      <c r="V15" s="46">
        <v>4626.4212056226997</v>
      </c>
      <c r="W15" s="46">
        <v>3339.1952197264</v>
      </c>
      <c r="X15" s="42">
        <f t="shared" si="2"/>
        <v>2017</v>
      </c>
      <c r="Y15" s="43">
        <f>P15*'Inflation indexes'!I107</f>
        <v>6244.9949056471742</v>
      </c>
      <c r="Z15" s="43">
        <f>U15*'Inflation indexes'!I107</f>
        <v>4126.6673197988666</v>
      </c>
      <c r="AA15" s="49">
        <f>Q15*'Inflation indexes'!I107</f>
        <v>4547.013386930661</v>
      </c>
      <c r="AB15" s="49">
        <f>R15*'Inflation indexes'!I107</f>
        <v>3322.0412657597462</v>
      </c>
      <c r="AC15" s="49">
        <f>S15*'Inflation indexes'!I107</f>
        <v>2402.3283030709063</v>
      </c>
      <c r="AD15" s="49">
        <f>T15*'Inflation indexes'!I107</f>
        <v>4059.2506025131952</v>
      </c>
      <c r="AE15" s="49">
        <f>V15*'[1]Inflation indexes'!I107</f>
        <v>4290.3481418632146</v>
      </c>
      <c r="AF15" s="49"/>
      <c r="AG15" s="43">
        <f>W15*'[1]Inflation indexes'!I107</f>
        <v>3096.6289858909245</v>
      </c>
      <c r="AH15" s="48">
        <v>0.55723709809999999</v>
      </c>
      <c r="AI15" s="40">
        <f t="shared" si="3"/>
        <v>2017</v>
      </c>
      <c r="AJ15" s="51">
        <v>6734.1800242166</v>
      </c>
      <c r="AK15" s="39">
        <v>4903.1916250923996</v>
      </c>
      <c r="AL15" s="39">
        <v>3582.2645605799999</v>
      </c>
      <c r="AM15" s="39">
        <v>2590.5083213952998</v>
      </c>
      <c r="AN15" s="39">
        <v>4377.2212361638003</v>
      </c>
      <c r="AO15" s="39">
        <v>4449.9188632559999</v>
      </c>
      <c r="AP15" s="40"/>
      <c r="AQ15" s="40"/>
      <c r="AR15" s="40">
        <f t="shared" si="4"/>
        <v>2017</v>
      </c>
      <c r="AS15" s="41">
        <f>AJ15*'Inflation indexes'!I107</f>
        <v>6244.9949056471742</v>
      </c>
      <c r="AT15" s="41">
        <f>AO15*'Inflation indexes'!I107</f>
        <v>4126.6673197988666</v>
      </c>
      <c r="AU15" s="45">
        <f>AK15*'Inflation indexes'!I107</f>
        <v>4547.013386930661</v>
      </c>
      <c r="AV15" s="45">
        <f>AL15*'Inflation indexes'!I107</f>
        <v>3322.0412657597462</v>
      </c>
      <c r="AW15" s="45">
        <f>AM15*'Inflation indexes'!I107</f>
        <v>2402.3283030709063</v>
      </c>
      <c r="AX15" s="45">
        <f>AN15*'Inflation indexes'!I107</f>
        <v>4059.2506025131952</v>
      </c>
      <c r="AY15" s="39">
        <v>0.55723709809999999</v>
      </c>
      <c r="AZ15" s="45">
        <f>V15*'[1]Inflation indexes'!I107</f>
        <v>4290.3481418632146</v>
      </c>
      <c r="BA15" s="45"/>
      <c r="BB15" s="41">
        <f>W15*'[1]Inflation indexes'!I107</f>
        <v>3096.6289858909245</v>
      </c>
    </row>
    <row r="16" spans="1:61">
      <c r="A16">
        <f t="shared" si="0"/>
        <v>2017</v>
      </c>
      <c r="B16" s="47">
        <v>6721.2591396848002</v>
      </c>
      <c r="C16" s="39">
        <v>5323.8751793337997</v>
      </c>
      <c r="D16" s="39">
        <v>3876.0922446996001</v>
      </c>
      <c r="E16" s="39">
        <v>2799.1769397109001</v>
      </c>
      <c r="F16" s="39">
        <v>4748.9455289375001</v>
      </c>
      <c r="G16" s="39">
        <v>4833.8559017302996</v>
      </c>
      <c r="H16" s="40">
        <f t="shared" si="1"/>
        <v>2017</v>
      </c>
      <c r="I16" s="47">
        <f>B16*'Inflation indexes'!I108</f>
        <v>6233.1836379702536</v>
      </c>
      <c r="J16" s="45">
        <f>G16*'Inflation indexes'!I108</f>
        <v>4482.8373506789449</v>
      </c>
      <c r="K16" s="45">
        <f>C16*'Inflation indexes'!I108</f>
        <v>4937.2730568420875</v>
      </c>
      <c r="L16" s="45">
        <f>D16*'Inflation indexes'!I108</f>
        <v>3594.6233074503903</v>
      </c>
      <c r="M16" s="45">
        <f>E16*'Inflation indexes'!I108</f>
        <v>2595.9100129574622</v>
      </c>
      <c r="N16" s="45">
        <f>F16*'Inflation indexes'!I108</f>
        <v>4404.0928869725722</v>
      </c>
      <c r="O16" s="39">
        <v>0.60359169410000002</v>
      </c>
      <c r="P16" s="37">
        <v>6721.2591396848002</v>
      </c>
      <c r="Q16" s="48">
        <v>5323.8751793337997</v>
      </c>
      <c r="R16" s="48">
        <v>3876.0922446996001</v>
      </c>
      <c r="S16" s="48">
        <v>2799.1769397109001</v>
      </c>
      <c r="T16" s="48">
        <v>4748.9455289375001</v>
      </c>
      <c r="U16" s="48">
        <v>4833.8559017302996</v>
      </c>
      <c r="V16" s="46">
        <v>4410.7484402120999</v>
      </c>
      <c r="W16" s="46">
        <v>3607.5760505629</v>
      </c>
      <c r="X16" s="42">
        <f t="shared" si="2"/>
        <v>2017</v>
      </c>
      <c r="Y16" s="43">
        <f>P16*'Inflation indexes'!I108</f>
        <v>6233.1836379702536</v>
      </c>
      <c r="Z16" s="43">
        <f>U16*'Inflation indexes'!I108</f>
        <v>4482.8373506789449</v>
      </c>
      <c r="AA16" s="49">
        <f>Q16*'Inflation indexes'!I108</f>
        <v>4937.2730568420875</v>
      </c>
      <c r="AB16" s="49">
        <f>R16*'Inflation indexes'!I108</f>
        <v>3594.6233074503903</v>
      </c>
      <c r="AC16" s="49">
        <f>S16*'Inflation indexes'!I108</f>
        <v>2595.9100129574622</v>
      </c>
      <c r="AD16" s="49">
        <f>T16*'Inflation indexes'!I108</f>
        <v>4404.0928869725722</v>
      </c>
      <c r="AE16" s="49">
        <f>V16*'[1]Inflation indexes'!I108</f>
        <v>4089.6477197965241</v>
      </c>
      <c r="AF16" s="49"/>
      <c r="AG16" s="43">
        <f>W16*'[1]Inflation indexes'!I108</f>
        <v>3344.9459585293534</v>
      </c>
      <c r="AH16" s="48">
        <v>0.60359169410000002</v>
      </c>
      <c r="AI16" s="40">
        <f t="shared" si="3"/>
        <v>2017</v>
      </c>
      <c r="AJ16" s="51">
        <v>6721.2591396848002</v>
      </c>
      <c r="AK16" s="39">
        <v>5323.8751793337997</v>
      </c>
      <c r="AL16" s="39">
        <v>3876.0922446996001</v>
      </c>
      <c r="AM16" s="39">
        <v>2799.1769397109001</v>
      </c>
      <c r="AN16" s="39">
        <v>4748.9455289375001</v>
      </c>
      <c r="AO16" s="39">
        <v>4833.8559017302996</v>
      </c>
      <c r="AP16" s="40"/>
      <c r="AQ16" s="40"/>
      <c r="AR16" s="40">
        <f t="shared" si="4"/>
        <v>2017</v>
      </c>
      <c r="AS16" s="41">
        <f>AJ16*'Inflation indexes'!I108</f>
        <v>6233.1836379702536</v>
      </c>
      <c r="AT16" s="41">
        <f>AO16*'Inflation indexes'!I108</f>
        <v>4482.8373506789449</v>
      </c>
      <c r="AU16" s="45">
        <f>AK16*'Inflation indexes'!I108</f>
        <v>4937.2730568420875</v>
      </c>
      <c r="AV16" s="45">
        <f>AL16*'Inflation indexes'!I108</f>
        <v>3594.6233074503903</v>
      </c>
      <c r="AW16" s="45">
        <f>AM16*'Inflation indexes'!I108</f>
        <v>2595.9100129574622</v>
      </c>
      <c r="AX16" s="45">
        <f>AN16*'Inflation indexes'!I108</f>
        <v>4404.0928869725722</v>
      </c>
      <c r="AY16" s="39">
        <v>0.60359169410000002</v>
      </c>
      <c r="AZ16" s="45">
        <f>V16*'[1]Inflation indexes'!I108</f>
        <v>4089.6477197965241</v>
      </c>
      <c r="BA16" s="45"/>
      <c r="BB16" s="41">
        <f>W16*'[1]Inflation indexes'!I108</f>
        <v>3344.9459585293534</v>
      </c>
    </row>
    <row r="17" spans="1:54">
      <c r="A17">
        <f t="shared" si="0"/>
        <v>2018</v>
      </c>
      <c r="B17" s="47">
        <v>6646.2195162112002</v>
      </c>
      <c r="C17" s="39">
        <v>4998.5816557414</v>
      </c>
      <c r="D17" s="39">
        <v>3645.7776708836</v>
      </c>
      <c r="E17" s="39">
        <v>2603.9957471961002</v>
      </c>
      <c r="F17" s="39">
        <v>4453.5815779942996</v>
      </c>
      <c r="G17" s="39">
        <v>4543.2850326457001</v>
      </c>
      <c r="H17" s="40">
        <f t="shared" si="1"/>
        <v>2018</v>
      </c>
      <c r="I17" s="47">
        <f>B17*'Inflation indexes'!I109</f>
        <v>6163.5931086433129</v>
      </c>
      <c r="J17" s="45">
        <f>G17*'Inflation indexes'!I109</f>
        <v>4213.3667492494969</v>
      </c>
      <c r="K17" s="45">
        <f>C17*'Inflation indexes'!I109</f>
        <v>4635.6012423558859</v>
      </c>
      <c r="L17" s="45">
        <f>D17*'Inflation indexes'!I109</f>
        <v>3381.0333939607644</v>
      </c>
      <c r="M17" s="45">
        <f>E17*'Inflation indexes'!I109</f>
        <v>2414.9022166971636</v>
      </c>
      <c r="N17" s="45">
        <f>F17*'Inflation indexes'!I109</f>
        <v>4130.1772618179921</v>
      </c>
      <c r="O17" s="39">
        <v>0.56887788800000005</v>
      </c>
      <c r="P17" s="36">
        <v>6646.2195162113003</v>
      </c>
      <c r="Q17" s="48">
        <v>4998.5816557414</v>
      </c>
      <c r="R17" s="48">
        <v>3645.7776708836</v>
      </c>
      <c r="S17" s="48">
        <v>2603.9957471961002</v>
      </c>
      <c r="T17" s="48">
        <v>4453.5815779943996</v>
      </c>
      <c r="U17" s="48">
        <v>4543.2850326457001</v>
      </c>
      <c r="V17" s="46">
        <v>4449.8629244756003</v>
      </c>
      <c r="W17" s="46">
        <v>3394.3760580495</v>
      </c>
      <c r="X17" s="42">
        <f t="shared" si="2"/>
        <v>2018</v>
      </c>
      <c r="Y17" s="43">
        <f>P17*'Inflation indexes'!I109</f>
        <v>6163.5931086434057</v>
      </c>
      <c r="Z17" s="43">
        <f>U17*'Inflation indexes'!I109</f>
        <v>4213.3667492494969</v>
      </c>
      <c r="AA17" s="49">
        <f>Q17*'Inflation indexes'!I109</f>
        <v>4635.6012423558859</v>
      </c>
      <c r="AB17" s="49">
        <f>R17*'Inflation indexes'!I109</f>
        <v>3381.0333939607644</v>
      </c>
      <c r="AC17" s="49">
        <f>S17*'Inflation indexes'!I109</f>
        <v>2414.9022166971636</v>
      </c>
      <c r="AD17" s="49">
        <f>T17*'Inflation indexes'!I109</f>
        <v>4130.1772618180848</v>
      </c>
      <c r="AE17" s="49">
        <f>V17*'[1]Inflation indexes'!I109</f>
        <v>4127.5154281126815</v>
      </c>
      <c r="AF17" s="49">
        <f>AE17*0.82</f>
        <v>3384.5626510523985</v>
      </c>
      <c r="AG17" s="43">
        <f>W17*'[1]Inflation indexes'!I109</f>
        <v>3148.487894167366</v>
      </c>
      <c r="AH17" s="48">
        <v>0.56887788800000005</v>
      </c>
      <c r="AI17" s="40">
        <f t="shared" si="3"/>
        <v>2018</v>
      </c>
      <c r="AJ17" s="50">
        <v>6646.2195162113003</v>
      </c>
      <c r="AK17" s="39">
        <v>4998.5816557414</v>
      </c>
      <c r="AL17" s="39">
        <v>3645.7776708836</v>
      </c>
      <c r="AM17" s="39">
        <v>2603.9957471961002</v>
      </c>
      <c r="AN17" s="39">
        <v>4453.5815779943996</v>
      </c>
      <c r="AO17" s="39">
        <v>4543.2850326457001</v>
      </c>
      <c r="AP17" s="40"/>
      <c r="AQ17" s="40"/>
      <c r="AR17" s="40">
        <f t="shared" si="4"/>
        <v>2018</v>
      </c>
      <c r="AS17" s="41">
        <f>AJ17*'Inflation indexes'!I109</f>
        <v>6163.5931086434057</v>
      </c>
      <c r="AT17" s="41">
        <f>AO17*'Inflation indexes'!I109</f>
        <v>4213.3667492494969</v>
      </c>
      <c r="AU17" s="45">
        <f>AK17*'Inflation indexes'!I109</f>
        <v>4635.6012423558859</v>
      </c>
      <c r="AV17" s="45">
        <f>AL17*'Inflation indexes'!I109</f>
        <v>3381.0333939607644</v>
      </c>
      <c r="AW17" s="45">
        <f>AM17*'Inflation indexes'!I109</f>
        <v>2414.9022166971636</v>
      </c>
      <c r="AX17" s="45">
        <f>AN17*'Inflation indexes'!I109</f>
        <v>4130.1772618180848</v>
      </c>
      <c r="AY17" s="39">
        <v>0.56887788800000005</v>
      </c>
      <c r="AZ17" s="45">
        <f>V17*'[1]Inflation indexes'!I109</f>
        <v>4127.5154281126815</v>
      </c>
      <c r="BA17" s="45">
        <f>AZ17*0.82</f>
        <v>3384.5626510523985</v>
      </c>
      <c r="BB17" s="41">
        <f>W17*'[1]Inflation indexes'!I109</f>
        <v>3148.487894167366</v>
      </c>
    </row>
    <row r="18" spans="1:54">
      <c r="A18">
        <f t="shared" si="0"/>
        <v>2018</v>
      </c>
      <c r="B18" s="47">
        <v>6604.9089002573</v>
      </c>
      <c r="C18" s="39">
        <v>4933.8753433818001</v>
      </c>
      <c r="D18" s="39">
        <v>3581.6195149475002</v>
      </c>
      <c r="E18" s="39">
        <v>2564.7377004417999</v>
      </c>
      <c r="F18" s="39">
        <v>4392.2721057235003</v>
      </c>
      <c r="G18" s="39">
        <v>4488.4721426034002</v>
      </c>
      <c r="H18" s="40">
        <f t="shared" si="1"/>
        <v>2018</v>
      </c>
      <c r="I18" s="47">
        <f>B18*'Inflation indexes'!I110</f>
        <v>6125.2823325417703</v>
      </c>
      <c r="J18" s="45">
        <f>G18*'Inflation indexes'!I110</f>
        <v>4162.534189400174</v>
      </c>
      <c r="K18" s="45">
        <f>C18*'Inflation indexes'!I110</f>
        <v>4575.5936876892729</v>
      </c>
      <c r="L18" s="45">
        <f>D18*'Inflation indexes'!I110</f>
        <v>3321.5341904170878</v>
      </c>
      <c r="M18" s="45">
        <f>E18*'Inflation indexes'!I110</f>
        <v>2378.494959030847</v>
      </c>
      <c r="N18" s="45">
        <f>F18*'Inflation indexes'!I110</f>
        <v>4073.3198799844354</v>
      </c>
      <c r="O18" s="39">
        <v>0.56058936390000003</v>
      </c>
      <c r="P18" s="37">
        <v>6604.9089002572</v>
      </c>
      <c r="Q18" s="48">
        <v>4933.8753433818001</v>
      </c>
      <c r="R18" s="48">
        <v>3581.6195149475002</v>
      </c>
      <c r="S18" s="48">
        <v>2564.7377004417999</v>
      </c>
      <c r="T18" s="48">
        <v>4392.2721057235003</v>
      </c>
      <c r="U18" s="48">
        <v>4488.4721426034002</v>
      </c>
      <c r="V18" s="46">
        <v>4251.5894574876002</v>
      </c>
      <c r="W18" s="46">
        <v>3428.3958488615999</v>
      </c>
      <c r="X18" s="42">
        <f t="shared" si="2"/>
        <v>2018</v>
      </c>
      <c r="Y18" s="43">
        <f>P18*'Inflation indexes'!I110</f>
        <v>6125.2823325416775</v>
      </c>
      <c r="Z18" s="43">
        <f>U18*'Inflation indexes'!I110</f>
        <v>4162.534189400174</v>
      </c>
      <c r="AA18" s="49">
        <f>Q18*'Inflation indexes'!I110</f>
        <v>4575.5936876892729</v>
      </c>
      <c r="AB18" s="49">
        <f>R18*'Inflation indexes'!I110</f>
        <v>3321.5341904170878</v>
      </c>
      <c r="AC18" s="49">
        <f>S18*'Inflation indexes'!I110</f>
        <v>2378.494959030847</v>
      </c>
      <c r="AD18" s="49">
        <f>T18*'Inflation indexes'!I110</f>
        <v>4073.3198799844354</v>
      </c>
      <c r="AE18" s="49">
        <f>V18*'[1]Inflation indexes'!I110</f>
        <v>3943.6048655025302</v>
      </c>
      <c r="AF18" s="49">
        <f t="shared" ref="AF18:AF81" si="5">AE18*0.82</f>
        <v>3233.7559897120746</v>
      </c>
      <c r="AG18" s="43">
        <f>W18*'[1]Inflation indexes'!I110</f>
        <v>3180.0432957204725</v>
      </c>
      <c r="AH18" s="48">
        <v>0.56058936390000003</v>
      </c>
      <c r="AI18" s="40">
        <f t="shared" si="3"/>
        <v>2018</v>
      </c>
      <c r="AJ18" s="51">
        <v>6604.9089002572</v>
      </c>
      <c r="AK18" s="39">
        <v>4933.8753433818001</v>
      </c>
      <c r="AL18" s="39">
        <v>3581.6195149475002</v>
      </c>
      <c r="AM18" s="39">
        <v>2564.7377004417999</v>
      </c>
      <c r="AN18" s="39">
        <v>4392.2721057235003</v>
      </c>
      <c r="AO18" s="39">
        <v>4488.4721426034002</v>
      </c>
      <c r="AP18" s="40"/>
      <c r="AQ18" s="40"/>
      <c r="AR18" s="40">
        <f t="shared" si="4"/>
        <v>2018</v>
      </c>
      <c r="AS18" s="41">
        <f>AJ18*'Inflation indexes'!I110</f>
        <v>6125.2823325416775</v>
      </c>
      <c r="AT18" s="41">
        <f>AO18*'Inflation indexes'!I110</f>
        <v>4162.534189400174</v>
      </c>
      <c r="AU18" s="45">
        <f>AK18*'Inflation indexes'!I110</f>
        <v>4575.5936876892729</v>
      </c>
      <c r="AV18" s="45">
        <f>AL18*'Inflation indexes'!I110</f>
        <v>3321.5341904170878</v>
      </c>
      <c r="AW18" s="45">
        <f>AM18*'Inflation indexes'!I110</f>
        <v>2378.494959030847</v>
      </c>
      <c r="AX18" s="45">
        <f>AN18*'Inflation indexes'!I110</f>
        <v>4073.3198799844354</v>
      </c>
      <c r="AY18" s="39">
        <v>0.56058936390000003</v>
      </c>
      <c r="AZ18" s="45">
        <f>V18*'[1]Inflation indexes'!I110</f>
        <v>3943.6048655025302</v>
      </c>
      <c r="BA18" s="45">
        <f t="shared" ref="BA18:BA81" si="6">AZ18*0.82</f>
        <v>3233.7559897120746</v>
      </c>
      <c r="BB18" s="41">
        <f>W18*'[1]Inflation indexes'!I110</f>
        <v>3180.0432957204725</v>
      </c>
    </row>
    <row r="19" spans="1:54">
      <c r="A19">
        <f t="shared" si="0"/>
        <v>2018</v>
      </c>
      <c r="B19" s="47">
        <v>6668.6554362916004</v>
      </c>
      <c r="C19" s="39">
        <v>4902.3628522872996</v>
      </c>
      <c r="D19" s="39">
        <v>3548.3565436957001</v>
      </c>
      <c r="E19" s="39">
        <v>2538.5776517387999</v>
      </c>
      <c r="F19" s="39">
        <v>4361.0560262043</v>
      </c>
      <c r="G19" s="39">
        <v>4462.5738224799998</v>
      </c>
      <c r="H19" s="40">
        <f t="shared" si="1"/>
        <v>2018</v>
      </c>
      <c r="I19" s="47">
        <f>B19*'Inflation indexes'!I111</f>
        <v>6184.3998066550657</v>
      </c>
      <c r="J19" s="45">
        <f>G19*'Inflation indexes'!I111</f>
        <v>4138.5165193474959</v>
      </c>
      <c r="K19" s="45">
        <f>C19*'Inflation indexes'!I111</f>
        <v>4546.3695291322938</v>
      </c>
      <c r="L19" s="45">
        <f>D19*'Inflation indexes'!I111</f>
        <v>3290.6866657633323</v>
      </c>
      <c r="M19" s="45">
        <f>E19*'Inflation indexes'!I111</f>
        <v>2354.234566259544</v>
      </c>
      <c r="N19" s="45">
        <f>F19*'Inflation indexes'!I111</f>
        <v>4044.3706085777203</v>
      </c>
      <c r="O19" s="39">
        <v>0.54903086599999995</v>
      </c>
      <c r="P19" s="37">
        <v>6668.6554362916004</v>
      </c>
      <c r="Q19" s="48">
        <v>4902.3628522872996</v>
      </c>
      <c r="R19" s="48">
        <v>3548.3565436957001</v>
      </c>
      <c r="S19" s="48">
        <v>2538.5776517387999</v>
      </c>
      <c r="T19" s="48">
        <v>4361.0560262043</v>
      </c>
      <c r="U19" s="48">
        <v>4462.5738224799998</v>
      </c>
      <c r="V19" s="46">
        <v>4275.9478974407002</v>
      </c>
      <c r="W19" s="46">
        <v>3433.5003170627001</v>
      </c>
      <c r="X19" s="42">
        <f t="shared" si="2"/>
        <v>2018</v>
      </c>
      <c r="Y19" s="43">
        <f>P19*'Inflation indexes'!I111</f>
        <v>6184.3998066550657</v>
      </c>
      <c r="Z19" s="43">
        <f>U19*'Inflation indexes'!I111</f>
        <v>4138.5165193474959</v>
      </c>
      <c r="AA19" s="49">
        <f>Q19*'Inflation indexes'!I111</f>
        <v>4546.3695291322938</v>
      </c>
      <c r="AB19" s="49">
        <f>R19*'Inflation indexes'!I111</f>
        <v>3290.6866657633323</v>
      </c>
      <c r="AC19" s="49">
        <f>S19*'Inflation indexes'!I111</f>
        <v>2354.234566259544</v>
      </c>
      <c r="AD19" s="49">
        <f>T19*'Inflation indexes'!I111</f>
        <v>4044.3706085777203</v>
      </c>
      <c r="AE19" s="49">
        <f>V19*'[1]Inflation indexes'!I111</f>
        <v>3966.1987832068662</v>
      </c>
      <c r="AF19" s="49">
        <f t="shared" si="5"/>
        <v>3252.2830022296303</v>
      </c>
      <c r="AG19" s="43">
        <f>W19*'[1]Inflation indexes'!I111</f>
        <v>3184.7779969033936</v>
      </c>
      <c r="AH19" s="48">
        <v>0.54903086599999995</v>
      </c>
      <c r="AI19" s="40">
        <f t="shared" si="3"/>
        <v>2018</v>
      </c>
      <c r="AJ19" s="51">
        <v>6668.6554362916004</v>
      </c>
      <c r="AK19" s="39">
        <v>4902.3628522872996</v>
      </c>
      <c r="AL19" s="39">
        <v>3548.3565436957001</v>
      </c>
      <c r="AM19" s="39">
        <v>2538.5776517387999</v>
      </c>
      <c r="AN19" s="39">
        <v>4361.0560262043</v>
      </c>
      <c r="AO19" s="39">
        <v>4462.5738224799998</v>
      </c>
      <c r="AP19" s="40"/>
      <c r="AQ19" s="40"/>
      <c r="AR19" s="40">
        <f t="shared" si="4"/>
        <v>2018</v>
      </c>
      <c r="AS19" s="41">
        <f>AJ19*'Inflation indexes'!I111</f>
        <v>6184.3998066550657</v>
      </c>
      <c r="AT19" s="41">
        <f>AO19*'Inflation indexes'!I111</f>
        <v>4138.5165193474959</v>
      </c>
      <c r="AU19" s="45">
        <f>AK19*'Inflation indexes'!I111</f>
        <v>4546.3695291322938</v>
      </c>
      <c r="AV19" s="45">
        <f>AL19*'Inflation indexes'!I111</f>
        <v>3290.6866657633323</v>
      </c>
      <c r="AW19" s="45">
        <f>AM19*'Inflation indexes'!I111</f>
        <v>2354.234566259544</v>
      </c>
      <c r="AX19" s="45">
        <f>AN19*'Inflation indexes'!I111</f>
        <v>4044.3706085777203</v>
      </c>
      <c r="AY19" s="39">
        <v>0.54903086599999995</v>
      </c>
      <c r="AZ19" s="45">
        <f>V19*'[1]Inflation indexes'!I111</f>
        <v>3966.1987832068662</v>
      </c>
      <c r="BA19" s="45">
        <f t="shared" si="6"/>
        <v>3252.2830022296303</v>
      </c>
      <c r="BB19" s="41">
        <f>W19*'[1]Inflation indexes'!I111</f>
        <v>3184.7779969033936</v>
      </c>
    </row>
    <row r="20" spans="1:54">
      <c r="A20">
        <f t="shared" si="0"/>
        <v>2018</v>
      </c>
      <c r="B20" s="47">
        <v>6677.5585262209997</v>
      </c>
      <c r="C20" s="39">
        <v>4917.0720824343998</v>
      </c>
      <c r="D20" s="39">
        <v>3543.5184673049998</v>
      </c>
      <c r="E20" s="39">
        <v>2536.2899167234</v>
      </c>
      <c r="F20" s="39">
        <v>4370.1541632679</v>
      </c>
      <c r="G20" s="39">
        <v>4475.8244730932001</v>
      </c>
      <c r="H20" s="40">
        <f t="shared" si="1"/>
        <v>2018</v>
      </c>
      <c r="I20" s="47">
        <f>B20*'Inflation indexes'!I112</f>
        <v>6192.6563837363119</v>
      </c>
      <c r="J20" s="45">
        <f>G20*'Inflation indexes'!I112</f>
        <v>4150.804951681901</v>
      </c>
      <c r="K20" s="45">
        <f>C20*'Inflation indexes'!I112</f>
        <v>4560.0106237947521</v>
      </c>
      <c r="L20" s="45">
        <f>D20*'Inflation indexes'!I112</f>
        <v>3286.1999144262641</v>
      </c>
      <c r="M20" s="45">
        <f>E20*'Inflation indexes'!I112</f>
        <v>2352.1129589697266</v>
      </c>
      <c r="N20" s="45">
        <f>F20*'Inflation indexes'!I112</f>
        <v>4052.8080691174928</v>
      </c>
      <c r="O20" s="39">
        <v>0.54542275650000005</v>
      </c>
      <c r="P20" s="37">
        <v>6690.0438880399997</v>
      </c>
      <c r="Q20" s="48">
        <v>4979.0115709298998</v>
      </c>
      <c r="R20" s="48">
        <v>3595.4089185019998</v>
      </c>
      <c r="S20" s="48">
        <v>2536.2899167234</v>
      </c>
      <c r="T20" s="48">
        <v>4417.8647917484004</v>
      </c>
      <c r="U20" s="48">
        <v>4527.9203426309004</v>
      </c>
      <c r="V20" s="46">
        <v>4085.4235984511001</v>
      </c>
      <c r="W20" s="46">
        <v>3438.6123852018</v>
      </c>
      <c r="X20" s="42">
        <f t="shared" si="2"/>
        <v>2018</v>
      </c>
      <c r="Y20" s="43">
        <f>P20*'Inflation indexes'!I112</f>
        <v>6204.2351000093449</v>
      </c>
      <c r="Z20" s="43">
        <f>U20*'Inflation indexes'!I112</f>
        <v>4199.1177920399632</v>
      </c>
      <c r="AA20" s="49">
        <f>Q20*'Inflation indexes'!I112</f>
        <v>4617.452272165312</v>
      </c>
      <c r="AB20" s="49">
        <f>R20*'Inflation indexes'!I112</f>
        <v>3334.3222532419018</v>
      </c>
      <c r="AC20" s="49">
        <f>S20*'Inflation indexes'!I112</f>
        <v>2352.1129589697266</v>
      </c>
      <c r="AD20" s="49">
        <f>T20*'Inflation indexes'!I112</f>
        <v>4097.0541100726814</v>
      </c>
      <c r="AE20" s="49">
        <f>V20*'[1]Inflation indexes'!I112</f>
        <v>3789.4760398646986</v>
      </c>
      <c r="AF20" s="49">
        <f t="shared" si="5"/>
        <v>3107.3703526890527</v>
      </c>
      <c r="AG20" s="43">
        <f>W20*'[1]Inflation indexes'!I112</f>
        <v>3189.519747485786</v>
      </c>
      <c r="AH20" s="48">
        <v>0.55132163999999995</v>
      </c>
      <c r="AI20" s="40">
        <f t="shared" si="3"/>
        <v>2018</v>
      </c>
      <c r="AJ20" s="51">
        <v>6702.4597358545998</v>
      </c>
      <c r="AK20" s="39">
        <v>4979.0570501504999</v>
      </c>
      <c r="AL20" s="39">
        <v>3595.4485197703998</v>
      </c>
      <c r="AM20" s="39">
        <v>2536.2899167234</v>
      </c>
      <c r="AN20" s="39">
        <v>4417.8998233938</v>
      </c>
      <c r="AO20" s="39">
        <v>4527.9589615611003</v>
      </c>
      <c r="AP20" s="40"/>
      <c r="AQ20" s="40"/>
      <c r="AR20" s="40">
        <f t="shared" si="4"/>
        <v>2018</v>
      </c>
      <c r="AS20" s="41">
        <f>AJ20*'Inflation indexes'!I112</f>
        <v>6215.7493501543149</v>
      </c>
      <c r="AT20" s="41">
        <f>AO20*'Inflation indexes'!I112</f>
        <v>4199.153606591598</v>
      </c>
      <c r="AU20" s="45">
        <f>AK20*'Inflation indexes'!I112</f>
        <v>4617.4944488358224</v>
      </c>
      <c r="AV20" s="45">
        <f>AL20*'Inflation indexes'!I112</f>
        <v>3334.358978797597</v>
      </c>
      <c r="AW20" s="45">
        <f>AM20*'Inflation indexes'!I112</f>
        <v>2352.1129589697266</v>
      </c>
      <c r="AX20" s="45">
        <f>AN20*'Inflation indexes'!I112</f>
        <v>4097.0865978362353</v>
      </c>
      <c r="AY20" s="39">
        <v>0.55030035440000002</v>
      </c>
      <c r="AZ20" s="45">
        <f>V20*'[1]Inflation indexes'!I112</f>
        <v>3789.4760398646986</v>
      </c>
      <c r="BA20" s="45">
        <f t="shared" si="6"/>
        <v>3107.3703526890527</v>
      </c>
      <c r="BB20" s="41">
        <f>W20*'[1]Inflation indexes'!I112</f>
        <v>3189.519747485786</v>
      </c>
    </row>
    <row r="21" spans="1:54">
      <c r="A21">
        <f t="shared" si="0"/>
        <v>2019</v>
      </c>
      <c r="B21" s="47">
        <v>6687.2842362844003</v>
      </c>
      <c r="C21" s="39">
        <v>4941.7467925066003</v>
      </c>
      <c r="D21" s="39">
        <v>3537.6618212282001</v>
      </c>
      <c r="E21" s="39">
        <v>2536.2875581472999</v>
      </c>
      <c r="F21" s="39">
        <v>4388.9339871138</v>
      </c>
      <c r="G21" s="39">
        <v>4495.2720061732998</v>
      </c>
      <c r="H21" s="40">
        <f t="shared" si="1"/>
        <v>2019</v>
      </c>
      <c r="I21" s="47">
        <f>B21*'Inflation indexes'!I113</f>
        <v>6201.675845007072</v>
      </c>
      <c r="J21" s="45">
        <f>G21*'Inflation indexes'!I113</f>
        <v>4168.8402694411534</v>
      </c>
      <c r="K21" s="45">
        <f>C21*'Inflation indexes'!I113</f>
        <v>4582.8935382979262</v>
      </c>
      <c r="L21" s="45">
        <f>D21*'Inflation indexes'!I113</f>
        <v>3280.7685585538502</v>
      </c>
      <c r="M21" s="45">
        <f>E21*'Inflation indexes'!I113</f>
        <v>2352.1107716655965</v>
      </c>
      <c r="N21" s="45">
        <f>F21*'Inflation indexes'!I113</f>
        <v>4070.2241644715191</v>
      </c>
      <c r="O21" s="39">
        <v>0.5456439837</v>
      </c>
      <c r="P21" s="36">
        <v>6711.8743113200999</v>
      </c>
      <c r="Q21" s="48">
        <v>5012.8624693342999</v>
      </c>
      <c r="R21" s="48">
        <v>3594.0401817832999</v>
      </c>
      <c r="S21" s="48">
        <v>2541.0297805803002</v>
      </c>
      <c r="T21" s="48">
        <v>4444.7959880515</v>
      </c>
      <c r="U21" s="48">
        <v>4555.3108271288002</v>
      </c>
      <c r="V21" s="46">
        <v>4105.6992762177997</v>
      </c>
      <c r="W21" s="46">
        <v>3443.7320645940999</v>
      </c>
      <c r="X21" s="42">
        <f t="shared" si="2"/>
        <v>2019</v>
      </c>
      <c r="Y21" s="43">
        <f>P21*'Inflation indexes'!I113</f>
        <v>6224.4802703892574</v>
      </c>
      <c r="Z21" s="43">
        <f>U21*'Inflation indexes'!I113</f>
        <v>4224.5192704416122</v>
      </c>
      <c r="AA21" s="49">
        <f>Q21*'Inflation indexes'!I113</f>
        <v>4648.8450306527247</v>
      </c>
      <c r="AB21" s="49">
        <f>R21*'Inflation indexes'!I113</f>
        <v>3333.0529096419277</v>
      </c>
      <c r="AC21" s="49">
        <f>S21*'Inflation indexes'!I113</f>
        <v>2356.5086296413074</v>
      </c>
      <c r="AD21" s="49">
        <f>T21*'Inflation indexes'!I113</f>
        <v>4122.029652264212</v>
      </c>
      <c r="AE21" s="49">
        <f>V21*'[1]Inflation indexes'!I113</f>
        <v>3808.282950148875</v>
      </c>
      <c r="AF21" s="49">
        <f t="shared" si="5"/>
        <v>3122.7920191220774</v>
      </c>
      <c r="AG21" s="43">
        <f>W21*'[1]Inflation indexes'!I113</f>
        <v>3194.268557963178</v>
      </c>
      <c r="AH21" s="48">
        <v>0.55210012909999995</v>
      </c>
      <c r="AI21" s="40">
        <f t="shared" si="3"/>
        <v>2019</v>
      </c>
      <c r="AJ21" s="50">
        <v>6736.3537108215996</v>
      </c>
      <c r="AK21" s="39">
        <v>5022.2783871043002</v>
      </c>
      <c r="AL21" s="39">
        <v>3600.7533805158</v>
      </c>
      <c r="AM21" s="39">
        <v>2545.7456000242</v>
      </c>
      <c r="AN21" s="39">
        <v>4453.1317484428</v>
      </c>
      <c r="AO21" s="39">
        <v>4563.8471110762002</v>
      </c>
      <c r="AP21" s="40"/>
      <c r="AQ21" s="40"/>
      <c r="AR21" s="40">
        <f t="shared" si="4"/>
        <v>2019</v>
      </c>
      <c r="AS21" s="41">
        <f>AJ21*'Inflation indexes'!I113</f>
        <v>6247.1820571272892</v>
      </c>
      <c r="AT21" s="41">
        <f>AO21*'Inflation indexes'!I113</f>
        <v>4232.4356777741241</v>
      </c>
      <c r="AU21" s="45">
        <f>AK21*'Inflation indexes'!I113</f>
        <v>4657.5771957184688</v>
      </c>
      <c r="AV21" s="45">
        <f>AL21*'Inflation indexes'!I113</f>
        <v>3339.2786181584256</v>
      </c>
      <c r="AW21" s="45">
        <f>AM21*'Inflation indexes'!I113</f>
        <v>2360.8820019253749</v>
      </c>
      <c r="AX21" s="45">
        <f>AN21*'Inflation indexes'!I113</f>
        <v>4129.7600973958833</v>
      </c>
      <c r="AY21" s="39">
        <v>0.5511773754</v>
      </c>
      <c r="AZ21" s="45">
        <f>V21*'[1]Inflation indexes'!I113</f>
        <v>3808.282950148875</v>
      </c>
      <c r="BA21" s="45">
        <f t="shared" si="6"/>
        <v>3122.7920191220774</v>
      </c>
      <c r="BB21" s="41">
        <f>W21*'[1]Inflation indexes'!I113</f>
        <v>3194.268557963178</v>
      </c>
    </row>
    <row r="22" spans="1:54">
      <c r="A22">
        <f t="shared" si="0"/>
        <v>2019</v>
      </c>
      <c r="B22" s="47">
        <v>6674.4514108638996</v>
      </c>
      <c r="C22" s="39">
        <v>4961.0392510010997</v>
      </c>
      <c r="D22" s="39">
        <v>3545.2146612099</v>
      </c>
      <c r="E22" s="39">
        <v>2536.2845028339998</v>
      </c>
      <c r="F22" s="39">
        <v>4405.5360522996998</v>
      </c>
      <c r="G22" s="39">
        <v>4513.6513017917996</v>
      </c>
      <c r="H22" s="40">
        <f t="shared" si="1"/>
        <v>2019</v>
      </c>
      <c r="I22" s="47">
        <f>B22*'Inflation indexes'!I114</f>
        <v>6189.7748967863145</v>
      </c>
      <c r="J22" s="45">
        <f>G22*'Inflation indexes'!I114</f>
        <v>4185.8849215986074</v>
      </c>
      <c r="K22" s="45">
        <f>C22*'Inflation indexes'!I114</f>
        <v>4600.7850424734115</v>
      </c>
      <c r="L22" s="45">
        <f>D22*'Inflation indexes'!I114</f>
        <v>3287.7729363581552</v>
      </c>
      <c r="M22" s="45">
        <f>E22*'Inflation indexes'!I114</f>
        <v>2352.1079382190101</v>
      </c>
      <c r="N22" s="45">
        <f>F22*'Inflation indexes'!I114</f>
        <v>4085.6206427731254</v>
      </c>
      <c r="O22" s="39">
        <v>0.54721776929999999</v>
      </c>
      <c r="P22" s="37">
        <v>6714.3330864744003</v>
      </c>
      <c r="Q22" s="48">
        <v>5041.2636567976997</v>
      </c>
      <c r="R22" s="48">
        <v>3606.7411650404001</v>
      </c>
      <c r="S22" s="48">
        <v>2545.7778030320001</v>
      </c>
      <c r="T22" s="48">
        <v>4469.5561984955002</v>
      </c>
      <c r="U22" s="48">
        <v>4581.7544068486995</v>
      </c>
      <c r="V22" s="46">
        <v>4126.0755807858004</v>
      </c>
      <c r="W22" s="46">
        <v>3448.8593665721</v>
      </c>
      <c r="X22" s="42">
        <f t="shared" si="2"/>
        <v>2019</v>
      </c>
      <c r="Y22" s="43">
        <f>P22*'Inflation indexes'!I114</f>
        <v>6226.7604974506394</v>
      </c>
      <c r="Z22" s="43">
        <f>U22*'Inflation indexes'!I114</f>
        <v>4249.0426051481891</v>
      </c>
      <c r="AA22" s="49">
        <f>Q22*'Inflation indexes'!I114</f>
        <v>4675.1838181242656</v>
      </c>
      <c r="AB22" s="49">
        <f>R22*'Inflation indexes'!I114</f>
        <v>3344.8315896397085</v>
      </c>
      <c r="AC22" s="49">
        <f>S22*'Inflation indexes'!I114</f>
        <v>2360.9118664576054</v>
      </c>
      <c r="AD22" s="49">
        <f>T22*'Inflation indexes'!I114</f>
        <v>4144.9918583858953</v>
      </c>
      <c r="AE22" s="49">
        <f>V22*'[1]Inflation indexes'!I114</f>
        <v>3827.1831978418431</v>
      </c>
      <c r="AF22" s="49">
        <f t="shared" si="5"/>
        <v>3138.290222230311</v>
      </c>
      <c r="AG22" s="43">
        <f>W22*'[1]Inflation indexes'!I114</f>
        <v>3199.0244388471451</v>
      </c>
      <c r="AH22" s="48">
        <v>0.55309035429999998</v>
      </c>
      <c r="AI22" s="40">
        <f t="shared" si="3"/>
        <v>2019</v>
      </c>
      <c r="AJ22" s="51">
        <v>6752.4359258718996</v>
      </c>
      <c r="AK22" s="39">
        <v>5060.1825106174001</v>
      </c>
      <c r="AL22" s="39">
        <v>3620.1723905518002</v>
      </c>
      <c r="AM22" s="39">
        <v>2555.2358336376001</v>
      </c>
      <c r="AN22" s="39">
        <v>4486.3076093761001</v>
      </c>
      <c r="AO22" s="39">
        <v>4598.9046108305001</v>
      </c>
      <c r="AP22" s="40"/>
      <c r="AQ22" s="40"/>
      <c r="AR22" s="40">
        <f t="shared" si="4"/>
        <v>2019</v>
      </c>
      <c r="AS22" s="41">
        <f>AJ22*'Inflation indexes'!I114</f>
        <v>6262.0964350851591</v>
      </c>
      <c r="AT22" s="41">
        <f>AO22*'Inflation indexes'!I114</f>
        <v>4264.9474182251897</v>
      </c>
      <c r="AU22" s="45">
        <f>AK22*'Inflation indexes'!I114</f>
        <v>4692.7288475567284</v>
      </c>
      <c r="AV22" s="45">
        <f>AL22*'Inflation indexes'!I114</f>
        <v>3357.2874841223952</v>
      </c>
      <c r="AW22" s="45">
        <f>AM22*'Inflation indexes'!I114</f>
        <v>2369.6830862645684</v>
      </c>
      <c r="AX22" s="45">
        <f>AN22*'Inflation indexes'!I114</f>
        <v>4160.5268373934159</v>
      </c>
      <c r="AY22" s="39">
        <v>0.55206579229999997</v>
      </c>
      <c r="AZ22" s="45">
        <f>V22*'[1]Inflation indexes'!I114</f>
        <v>3827.1831978418431</v>
      </c>
      <c r="BA22" s="45">
        <f t="shared" si="6"/>
        <v>3138.290222230311</v>
      </c>
      <c r="BB22" s="41">
        <f>W22*'[1]Inflation indexes'!I114</f>
        <v>3199.0244388471451</v>
      </c>
    </row>
    <row r="23" spans="1:54">
      <c r="A23">
        <f t="shared" si="0"/>
        <v>2019</v>
      </c>
      <c r="B23" s="47">
        <v>6712.9186434715002</v>
      </c>
      <c r="C23" s="39">
        <v>4990.8605664363004</v>
      </c>
      <c r="D23" s="39">
        <v>3529.2331627747999</v>
      </c>
      <c r="E23" s="39">
        <v>2536.2814148020002</v>
      </c>
      <c r="F23" s="39">
        <v>4429.8417320611998</v>
      </c>
      <c r="G23" s="39">
        <v>4529.6237338038</v>
      </c>
      <c r="H23" s="40">
        <f t="shared" si="1"/>
        <v>2019</v>
      </c>
      <c r="I23" s="47">
        <f>B23*'Inflation indexes'!I115</f>
        <v>6225.4487666051591</v>
      </c>
      <c r="J23" s="45">
        <f>G23*'Inflation indexes'!I115</f>
        <v>4200.6974885981335</v>
      </c>
      <c r="K23" s="45">
        <f>C23*'Inflation indexes'!I115</f>
        <v>4628.4408329357557</v>
      </c>
      <c r="L23" s="45">
        <f>D23*'Inflation indexes'!I115</f>
        <v>3272.9519613090902</v>
      </c>
      <c r="M23" s="45">
        <f>E23*'Inflation indexes'!I115</f>
        <v>2352.1050744296472</v>
      </c>
      <c r="N23" s="45">
        <f>F23*'Inflation indexes'!I115</f>
        <v>4108.161324722234</v>
      </c>
      <c r="O23" s="39">
        <v>0.54346821489999997</v>
      </c>
      <c r="P23" s="37">
        <v>6766.7378319198997</v>
      </c>
      <c r="Q23" s="48">
        <v>5080.3931309313002</v>
      </c>
      <c r="R23" s="48">
        <v>3596.0400405113</v>
      </c>
      <c r="S23" s="48">
        <v>2550.5346644598999</v>
      </c>
      <c r="T23" s="48">
        <v>4502.1684495031996</v>
      </c>
      <c r="U23" s="48">
        <v>4605.9130215819996</v>
      </c>
      <c r="V23" s="46">
        <v>4146.5530115591</v>
      </c>
      <c r="W23" s="46">
        <v>3453.9943024846002</v>
      </c>
      <c r="X23" s="42">
        <f t="shared" si="2"/>
        <v>2019</v>
      </c>
      <c r="Y23" s="43">
        <f>P23*'Inflation indexes'!I115</f>
        <v>6275.3597841729979</v>
      </c>
      <c r="Z23" s="43">
        <f>U23*'Inflation indexes'!I115</f>
        <v>4271.446901443449</v>
      </c>
      <c r="AA23" s="49">
        <f>Q23*'Inflation indexes'!I115</f>
        <v>4711.4718396869639</v>
      </c>
      <c r="AB23" s="49">
        <f>R23*'Inflation indexes'!I115</f>
        <v>3334.9075452650964</v>
      </c>
      <c r="AC23" s="49">
        <f>S23*'Inflation indexes'!I115</f>
        <v>2365.3233003929818</v>
      </c>
      <c r="AD23" s="49">
        <f>T23*'Inflation indexes'!I115</f>
        <v>4175.2359159404359</v>
      </c>
      <c r="AE23" s="49">
        <f>V23*'[1]Inflation indexes'!I115</f>
        <v>3846.1772461708406</v>
      </c>
      <c r="AF23" s="49">
        <f t="shared" si="5"/>
        <v>3153.8653418600893</v>
      </c>
      <c r="AG23" s="43">
        <f>W23*'[1]Inflation indexes'!I115</f>
        <v>3203.7874006643819</v>
      </c>
      <c r="AH23" s="48">
        <v>0.54826600469999998</v>
      </c>
      <c r="AI23" s="40">
        <f t="shared" si="3"/>
        <v>2019</v>
      </c>
      <c r="AJ23" s="51">
        <v>6820.3896095229002</v>
      </c>
      <c r="AK23" s="39">
        <v>5109.0065574947002</v>
      </c>
      <c r="AL23" s="39">
        <v>3616.1467187709</v>
      </c>
      <c r="AM23" s="39">
        <v>2564.7614126113999</v>
      </c>
      <c r="AN23" s="39">
        <v>4527.4936555390004</v>
      </c>
      <c r="AO23" s="39">
        <v>4631.7909206979002</v>
      </c>
      <c r="AP23" s="40"/>
      <c r="AQ23" s="40"/>
      <c r="AR23" s="40">
        <f t="shared" si="4"/>
        <v>2019</v>
      </c>
      <c r="AS23" s="41">
        <f>AJ23*'Inflation indexes'!I115</f>
        <v>6325.1155477155226</v>
      </c>
      <c r="AT23" s="41">
        <f>AO23*'Inflation indexes'!I115</f>
        <v>4295.4456333944299</v>
      </c>
      <c r="AU23" s="45">
        <f>AK23*'Inflation indexes'!I115</f>
        <v>4738.0074541593222</v>
      </c>
      <c r="AV23" s="45">
        <f>AL23*'Inflation indexes'!I115</f>
        <v>3353.5541432681102</v>
      </c>
      <c r="AW23" s="45">
        <f>AM23*'Inflation indexes'!I115</f>
        <v>2378.5169493013732</v>
      </c>
      <c r="AX23" s="45">
        <f>AN23*'Inflation indexes'!I115</f>
        <v>4198.7220895488299</v>
      </c>
      <c r="AY23" s="39">
        <v>0.54622660820000002</v>
      </c>
      <c r="AZ23" s="45">
        <f>V23*'[1]Inflation indexes'!I115</f>
        <v>3846.1772461708406</v>
      </c>
      <c r="BA23" s="45">
        <f t="shared" si="6"/>
        <v>3153.8653418600893</v>
      </c>
      <c r="BB23" s="41">
        <f>W23*'[1]Inflation indexes'!I115</f>
        <v>3203.7874006643819</v>
      </c>
    </row>
    <row r="24" spans="1:54">
      <c r="A24">
        <f t="shared" si="0"/>
        <v>2019</v>
      </c>
      <c r="B24" s="47">
        <v>6680.4851506996001</v>
      </c>
      <c r="C24" s="39">
        <v>5006.2554975695002</v>
      </c>
      <c r="D24" s="39">
        <v>3528.9852173735999</v>
      </c>
      <c r="E24" s="39">
        <v>2587.7071068201999</v>
      </c>
      <c r="F24" s="39">
        <v>4451.6994306173001</v>
      </c>
      <c r="G24" s="39">
        <v>4552.9472125877001</v>
      </c>
      <c r="H24" s="40">
        <f t="shared" si="1"/>
        <v>2019</v>
      </c>
      <c r="I24" s="47">
        <f>B24*'Inflation indexes'!I116</f>
        <v>6195.3704864564961</v>
      </c>
      <c r="J24" s="45">
        <f>G24*'Inflation indexes'!I116</f>
        <v>4222.3272937454649</v>
      </c>
      <c r="K24" s="45">
        <f>C24*'Inflation indexes'!I116</f>
        <v>4642.7178352540177</v>
      </c>
      <c r="L24" s="45">
        <f>D24*'Inflation indexes'!I116</f>
        <v>3272.722020880185</v>
      </c>
      <c r="M24" s="45">
        <f>E24*'Inflation indexes'!I116</f>
        <v>2399.7964033358708</v>
      </c>
      <c r="N24" s="45">
        <f>F24*'Inflation indexes'!I116</f>
        <v>4128.4317897381088</v>
      </c>
      <c r="O24" s="39">
        <v>0.54542275650000005</v>
      </c>
      <c r="P24" s="37">
        <v>6761.555141672</v>
      </c>
      <c r="Q24" s="48">
        <v>5104.9743667967005</v>
      </c>
      <c r="R24" s="48">
        <v>3601.5070029151002</v>
      </c>
      <c r="S24" s="48">
        <v>2607.1149101214</v>
      </c>
      <c r="T24" s="48">
        <v>4532.2001200655995</v>
      </c>
      <c r="U24" s="48">
        <v>4637.5268034766004</v>
      </c>
      <c r="V24" s="46">
        <v>4167.1320704200998</v>
      </c>
      <c r="W24" s="46">
        <v>3459.1368836979</v>
      </c>
      <c r="X24" s="42">
        <f t="shared" si="2"/>
        <v>2019</v>
      </c>
      <c r="Y24" s="43">
        <f>P24*'Inflation indexes'!I116</f>
        <v>6270.5534436935313</v>
      </c>
      <c r="Z24" s="43">
        <f>U24*'Inflation indexes'!I116</f>
        <v>4300.764995398732</v>
      </c>
      <c r="AA24" s="49">
        <f>Q24*'Inflation indexes'!I116</f>
        <v>4734.2680677700664</v>
      </c>
      <c r="AB24" s="49">
        <f>R24*'Inflation indexes'!I116</f>
        <v>3339.9775149997827</v>
      </c>
      <c r="AC24" s="49">
        <f>S24*'Inflation indexes'!I116</f>
        <v>2417.7948763609347</v>
      </c>
      <c r="AD24" s="49">
        <f>T24*'Inflation indexes'!I116</f>
        <v>4203.0867862386494</v>
      </c>
      <c r="AE24" s="49">
        <f>V24*'[1]Inflation indexes'!I116</f>
        <v>3865.2655606619719</v>
      </c>
      <c r="AF24" s="49">
        <f t="shared" si="5"/>
        <v>3169.5177597428169</v>
      </c>
      <c r="AG24" s="43">
        <f>W24*'[1]Inflation indexes'!I116</f>
        <v>3208.5574539578142</v>
      </c>
      <c r="AH24" s="48">
        <v>0.55004331640000004</v>
      </c>
      <c r="AI24" s="40">
        <f t="shared" si="3"/>
        <v>2019</v>
      </c>
      <c r="AJ24" s="51">
        <v>6829.9785458340002</v>
      </c>
      <c r="AK24" s="39">
        <v>5143.2515429544001</v>
      </c>
      <c r="AL24" s="39">
        <v>3628.347948785</v>
      </c>
      <c r="AM24" s="39">
        <v>2626.5227134226002</v>
      </c>
      <c r="AN24" s="39">
        <v>4566.1354991249</v>
      </c>
      <c r="AO24" s="39">
        <v>4672.1216940596996</v>
      </c>
      <c r="AP24" s="40"/>
      <c r="AQ24" s="40"/>
      <c r="AR24" s="40">
        <f t="shared" si="4"/>
        <v>2019</v>
      </c>
      <c r="AS24" s="41">
        <f>AJ24*'Inflation indexes'!I116</f>
        <v>6334.0081672900278</v>
      </c>
      <c r="AT24" s="41">
        <f>AO24*'Inflation indexes'!I116</f>
        <v>4332.8477198215651</v>
      </c>
      <c r="AU24" s="45">
        <f>AK24*'Inflation indexes'!I116</f>
        <v>4769.7656824077503</v>
      </c>
      <c r="AV24" s="45">
        <f>AL24*'Inflation indexes'!I116</f>
        <v>3364.8693604451005</v>
      </c>
      <c r="AW24" s="45">
        <f>AM24*'Inflation indexes'!I116</f>
        <v>2435.7933493859991</v>
      </c>
      <c r="AX24" s="45">
        <f>AN24*'Inflation indexes'!I116</f>
        <v>4234.5578906761293</v>
      </c>
      <c r="AY24" s="39">
        <v>0.54873298859999997</v>
      </c>
      <c r="AZ24" s="45">
        <f>V24*'[1]Inflation indexes'!I116</f>
        <v>3865.2655606619719</v>
      </c>
      <c r="BA24" s="45">
        <f t="shared" si="6"/>
        <v>3169.5177597428169</v>
      </c>
      <c r="BB24" s="41">
        <f>W24*'[1]Inflation indexes'!I116</f>
        <v>3208.5574539578142</v>
      </c>
    </row>
    <row r="25" spans="1:54">
      <c r="A25">
        <f t="shared" si="0"/>
        <v>2020</v>
      </c>
      <c r="B25" s="47">
        <v>6656.0141787069997</v>
      </c>
      <c r="C25" s="39">
        <v>5028.2074590552002</v>
      </c>
      <c r="D25" s="39">
        <v>3544.9527286545999</v>
      </c>
      <c r="E25" s="39">
        <v>3008.6699520176999</v>
      </c>
      <c r="F25" s="39">
        <v>4567.9110440535997</v>
      </c>
      <c r="G25" s="39">
        <v>4659.0102516204997</v>
      </c>
      <c r="H25" s="40">
        <f t="shared" si="1"/>
        <v>2020</v>
      </c>
      <c r="I25" s="47">
        <f>B25*'Inflation indexes'!I117</f>
        <v>6172.6765152496318</v>
      </c>
      <c r="J25" s="45">
        <f>G25*'Inflation indexes'!I117</f>
        <v>4320.6883868254899</v>
      </c>
      <c r="K25" s="45">
        <f>C25*'Inflation indexes'!I117</f>
        <v>4663.0757181383315</v>
      </c>
      <c r="L25" s="45">
        <f>D25*'Inflation indexes'!I117</f>
        <v>3287.5300244758682</v>
      </c>
      <c r="M25" s="45">
        <f>E25*'Inflation indexes'!I117</f>
        <v>2790.1903235675813</v>
      </c>
      <c r="N25" s="45">
        <f>F25*'Inflation indexes'!I117</f>
        <v>4236.2045014237774</v>
      </c>
      <c r="O25" s="39">
        <v>0.54728203669999997</v>
      </c>
      <c r="P25" s="36">
        <v>6744.5068593302003</v>
      </c>
      <c r="Q25" s="48">
        <v>5136.0659953516997</v>
      </c>
      <c r="R25" s="48">
        <v>3623.0684582133999</v>
      </c>
      <c r="S25" s="48">
        <v>3036.9026267866998</v>
      </c>
      <c r="T25" s="48">
        <v>4657.6042560825999</v>
      </c>
      <c r="U25" s="48">
        <v>4752.7157828308</v>
      </c>
      <c r="V25" s="46">
        <v>4187.8132617420997</v>
      </c>
      <c r="W25" s="46">
        <v>3464.2871215946998</v>
      </c>
      <c r="X25" s="42">
        <f t="shared" si="2"/>
        <v>2020</v>
      </c>
      <c r="Y25" s="43">
        <f>P25*'Inflation indexes'!I117</f>
        <v>6254.7431510452343</v>
      </c>
      <c r="Z25" s="43">
        <f>U25*'Inflation indexes'!I117</f>
        <v>4407.5893332960059</v>
      </c>
      <c r="AA25" s="49">
        <f>Q25*'Inflation indexes'!I117</f>
        <v>4763.101925428643</v>
      </c>
      <c r="AB25" s="49">
        <f>R25*'Inflation indexes'!I117</f>
        <v>3359.9732489602347</v>
      </c>
      <c r="AC25" s="49">
        <f>S25*'Inflation indexes'!I117</f>
        <v>2816.3728351774257</v>
      </c>
      <c r="AD25" s="49">
        <f>T25*'Inflation indexes'!I117</f>
        <v>4319.384490018133</v>
      </c>
      <c r="AE25" s="49">
        <f>V25*'[1]Inflation indexes'!I117</f>
        <v>3884.4486091518002</v>
      </c>
      <c r="AF25" s="49">
        <f t="shared" si="5"/>
        <v>3185.2478595044759</v>
      </c>
      <c r="AG25" s="43">
        <f>W25*'[1]Inflation indexes'!I117</f>
        <v>3213.3346092855813</v>
      </c>
      <c r="AH25" s="48">
        <v>0.55201683400000001</v>
      </c>
      <c r="AI25" s="40">
        <f t="shared" si="3"/>
        <v>2020</v>
      </c>
      <c r="AJ25" s="50">
        <v>6835.3858220641996</v>
      </c>
      <c r="AK25" s="39">
        <v>5184.6014525765004</v>
      </c>
      <c r="AL25" s="39">
        <v>3656.8414875573999</v>
      </c>
      <c r="AM25" s="39">
        <v>3065.1878931019</v>
      </c>
      <c r="AN25" s="39">
        <v>4701.5008611432004</v>
      </c>
      <c r="AO25" s="39">
        <v>4797.3131323264997</v>
      </c>
      <c r="AP25" s="40"/>
      <c r="AQ25" s="40"/>
      <c r="AR25" s="40">
        <f t="shared" si="4"/>
        <v>2020</v>
      </c>
      <c r="AS25" s="41">
        <f>AJ25*'Inflation indexes'!I117</f>
        <v>6339.0227850629881</v>
      </c>
      <c r="AT25" s="41">
        <f>AO25*'Inflation indexes'!I117</f>
        <v>4448.9481712556872</v>
      </c>
      <c r="AU25" s="45">
        <f>AK25*'Inflation indexes'!I117</f>
        <v>4808.1128988016944</v>
      </c>
      <c r="AV25" s="45">
        <f>AL25*'Inflation indexes'!I117</f>
        <v>3391.2937929800255</v>
      </c>
      <c r="AW25" s="45">
        <f>AM25*'Inflation indexes'!I117</f>
        <v>2842.6041193098968</v>
      </c>
      <c r="AX25" s="45">
        <f>AN25*'Inflation indexes'!I117</f>
        <v>4360.0934692783594</v>
      </c>
      <c r="AY25" s="39">
        <v>0.54902439869999997</v>
      </c>
      <c r="AZ25" s="45">
        <f>V25*'[1]Inflation indexes'!I117</f>
        <v>3884.4486091518002</v>
      </c>
      <c r="BA25" s="45">
        <f t="shared" si="6"/>
        <v>3185.2478595044759</v>
      </c>
      <c r="BB25" s="41">
        <f>W25*'[1]Inflation indexes'!I117</f>
        <v>3213.3346092855813</v>
      </c>
    </row>
    <row r="26" spans="1:54">
      <c r="A26">
        <f t="shared" si="0"/>
        <v>2020</v>
      </c>
      <c r="B26" s="47">
        <v>6607.1735022932999</v>
      </c>
      <c r="C26" s="39">
        <v>5046.2415998377001</v>
      </c>
      <c r="D26" s="39">
        <v>3558.2577906683</v>
      </c>
      <c r="E26" s="39">
        <v>3032.7075504502</v>
      </c>
      <c r="F26" s="39">
        <v>4587.3085143344997</v>
      </c>
      <c r="G26" s="39">
        <v>4685.4808116196</v>
      </c>
      <c r="H26" s="40">
        <f t="shared" si="1"/>
        <v>2020</v>
      </c>
      <c r="I26" s="47">
        <f>B26*'Inflation indexes'!I118</f>
        <v>6127.3824866923915</v>
      </c>
      <c r="J26" s="45">
        <f>G26*'Inflation indexes'!I118</f>
        <v>4345.2367425929197</v>
      </c>
      <c r="K26" s="45">
        <f>C26*'Inflation indexes'!I118</f>
        <v>4679.8002794586719</v>
      </c>
      <c r="L26" s="45">
        <f>D26*'Inflation indexes'!I118</f>
        <v>3299.8689170354182</v>
      </c>
      <c r="M26" s="45">
        <f>E26*'Inflation indexes'!I118</f>
        <v>2812.4823913642454</v>
      </c>
      <c r="N26" s="45">
        <f>F26*'Inflation indexes'!I118</f>
        <v>4254.193391778188</v>
      </c>
      <c r="O26" s="39">
        <v>0.55468320829999995</v>
      </c>
      <c r="P26" s="37">
        <v>6715.6772086572</v>
      </c>
      <c r="Q26" s="48">
        <v>5163.9782011035004</v>
      </c>
      <c r="R26" s="48">
        <v>3642.1434484260999</v>
      </c>
      <c r="S26" s="48">
        <v>3066.8894018278002</v>
      </c>
      <c r="T26" s="48">
        <v>4685.9733682615997</v>
      </c>
      <c r="U26" s="48">
        <v>4788.2058123085999</v>
      </c>
      <c r="V26" s="46">
        <v>4208.5970924015</v>
      </c>
      <c r="W26" s="46">
        <v>3469.445027575</v>
      </c>
      <c r="X26" s="42">
        <f t="shared" si="2"/>
        <v>2020</v>
      </c>
      <c r="Y26" s="43">
        <f>P26*'Inflation indexes'!I118</f>
        <v>6228.0070139406334</v>
      </c>
      <c r="Z26" s="43">
        <f>U26*'Inflation indexes'!I118</f>
        <v>4440.5021945972849</v>
      </c>
      <c r="AA26" s="49">
        <f>Q26*'Inflation indexes'!I118</f>
        <v>4788.9872394179274</v>
      </c>
      <c r="AB26" s="49">
        <f>R26*'Inflation indexes'!I118</f>
        <v>3377.6630766789344</v>
      </c>
      <c r="AC26" s="49">
        <f>S26*'Inflation indexes'!I118</f>
        <v>2844.1820701181232</v>
      </c>
      <c r="AD26" s="49">
        <f>T26*'Inflation indexes'!I118</f>
        <v>4345.6935314059938</v>
      </c>
      <c r="AE26" s="49">
        <f>V26*'[1]Inflation indexes'!I118</f>
        <v>3903.7268617986651</v>
      </c>
      <c r="AF26" s="49">
        <f t="shared" si="5"/>
        <v>3201.0560266749053</v>
      </c>
      <c r="AG26" s="43">
        <f>W26*'[1]Inflation indexes'!I118</f>
        <v>3218.1188772218688</v>
      </c>
      <c r="AH26" s="48">
        <v>0.55780700429999996</v>
      </c>
      <c r="AI26" s="40">
        <f t="shared" si="3"/>
        <v>2020</v>
      </c>
      <c r="AJ26" s="51">
        <v>6817.7380123734001</v>
      </c>
      <c r="AK26" s="39">
        <v>5222.3237023131996</v>
      </c>
      <c r="AL26" s="39">
        <v>3683.0017654839999</v>
      </c>
      <c r="AM26" s="39">
        <v>3101.1987188949001</v>
      </c>
      <c r="AN26" s="39">
        <v>4738.8401257064997</v>
      </c>
      <c r="AO26" s="39">
        <v>4842.1645389363002</v>
      </c>
      <c r="AP26" s="40"/>
      <c r="AQ26" s="40"/>
      <c r="AR26" s="40">
        <f t="shared" si="4"/>
        <v>2020</v>
      </c>
      <c r="AS26" s="41">
        <f>AJ26*'Inflation indexes'!I118</f>
        <v>6322.656500752405</v>
      </c>
      <c r="AT26" s="41">
        <f>AO26*'Inflation indexes'!I118</f>
        <v>4490.5426175448647</v>
      </c>
      <c r="AU26" s="45">
        <f>AK26*'Inflation indexes'!I118</f>
        <v>4843.0958839336972</v>
      </c>
      <c r="AV26" s="45">
        <f>AL26*'Inflation indexes'!I118</f>
        <v>3415.5543983294715</v>
      </c>
      <c r="AW26" s="45">
        <f>AM26*'Inflation indexes'!I118</f>
        <v>2875.9999584260895</v>
      </c>
      <c r="AX26" s="45">
        <f>AN26*'Inflation indexes'!I118</f>
        <v>4394.7212803494203</v>
      </c>
      <c r="AY26" s="39">
        <v>0.5521762617</v>
      </c>
      <c r="AZ26" s="45">
        <f>V26*'[1]Inflation indexes'!I118</f>
        <v>3903.7268617986651</v>
      </c>
      <c r="BA26" s="45">
        <f t="shared" si="6"/>
        <v>3201.0560266749053</v>
      </c>
      <c r="BB26" s="41">
        <f>W26*'[1]Inflation indexes'!I118</f>
        <v>3218.1188772218688</v>
      </c>
    </row>
    <row r="27" spans="1:54">
      <c r="A27">
        <f t="shared" si="0"/>
        <v>2020</v>
      </c>
      <c r="B27" s="47">
        <v>6598.4085769675003</v>
      </c>
      <c r="C27" s="39">
        <v>5065.8623721066997</v>
      </c>
      <c r="D27" s="39">
        <v>3577.2043971971998</v>
      </c>
      <c r="E27" s="39">
        <v>3055.9209194826999</v>
      </c>
      <c r="F27" s="39">
        <v>4608.1106066409002</v>
      </c>
      <c r="G27" s="39">
        <v>4716.7382651395001</v>
      </c>
      <c r="H27" s="40">
        <f t="shared" si="1"/>
        <v>2020</v>
      </c>
      <c r="I27" s="47">
        <f>B27*'Inflation indexes'!I119</f>
        <v>6119.2540411596938</v>
      </c>
      <c r="J27" s="45">
        <f>G27*'Inflation indexes'!I119</f>
        <v>4374.2243835576919</v>
      </c>
      <c r="K27" s="45">
        <f>C27*'Inflation indexes'!I119</f>
        <v>4697.9962563517747</v>
      </c>
      <c r="L27" s="45">
        <f>D27*'Inflation indexes'!I119</f>
        <v>3317.4396838674284</v>
      </c>
      <c r="M27" s="45">
        <f>E27*'Inflation indexes'!I119</f>
        <v>2834.0100825649529</v>
      </c>
      <c r="N27" s="45">
        <f>F27*'Inflation indexes'!I119</f>
        <v>4273.4849051674701</v>
      </c>
      <c r="O27" s="39">
        <v>0.56028478209999999</v>
      </c>
      <c r="P27" s="37">
        <v>6715.7589628156002</v>
      </c>
      <c r="Q27" s="48">
        <v>5193.2372852332001</v>
      </c>
      <c r="R27" s="48">
        <v>3666.6498674367999</v>
      </c>
      <c r="S27" s="48">
        <v>3096.1426176675</v>
      </c>
      <c r="T27" s="48">
        <v>4715.6092350891004</v>
      </c>
      <c r="U27" s="48">
        <v>4828.3895212006</v>
      </c>
      <c r="V27" s="46">
        <v>4229.4840717902998</v>
      </c>
      <c r="W27" s="46">
        <v>3474.6106130557</v>
      </c>
      <c r="X27" s="42">
        <f t="shared" si="2"/>
        <v>2020</v>
      </c>
      <c r="Y27" s="43">
        <f>P27*'Inflation indexes'!I119</f>
        <v>6228.0828313833299</v>
      </c>
      <c r="Z27" s="43">
        <f>U27*'Inflation indexes'!I119</f>
        <v>4477.7678958884235</v>
      </c>
      <c r="AA27" s="49">
        <f>Q27*'Inflation indexes'!I119</f>
        <v>4816.1216259465618</v>
      </c>
      <c r="AB27" s="49">
        <f>R27*'Inflation indexes'!I119</f>
        <v>3400.3899208590651</v>
      </c>
      <c r="AC27" s="49">
        <f>S27*'Inflation indexes'!I119</f>
        <v>2871.3110144925054</v>
      </c>
      <c r="AD27" s="49">
        <f>T27*'Inflation indexes'!I119</f>
        <v>4373.1773399231679</v>
      </c>
      <c r="AE27" s="49">
        <f>V27*'[1]Inflation indexes'!I119</f>
        <v>3923.100791094274</v>
      </c>
      <c r="AF27" s="49">
        <f t="shared" si="5"/>
        <v>3216.9426486973043</v>
      </c>
      <c r="AG27" s="43">
        <f>W27*'[1]Inflation indexes'!I119</f>
        <v>3222.9102683565379</v>
      </c>
      <c r="AH27" s="48">
        <v>0.56263921210000001</v>
      </c>
      <c r="AI27" s="40">
        <f t="shared" si="3"/>
        <v>2020</v>
      </c>
      <c r="AJ27" s="51">
        <v>6836.1416269343999</v>
      </c>
      <c r="AK27" s="39">
        <v>5261.8271710122999</v>
      </c>
      <c r="AL27" s="39">
        <v>3714.6673449295999</v>
      </c>
      <c r="AM27" s="39">
        <v>3136.5895080363998</v>
      </c>
      <c r="AN27" s="39">
        <v>4777.7893558581</v>
      </c>
      <c r="AO27" s="39">
        <v>4891.8555854121996</v>
      </c>
      <c r="AP27" s="40"/>
      <c r="AQ27" s="40"/>
      <c r="AR27" s="40">
        <f t="shared" si="4"/>
        <v>2020</v>
      </c>
      <c r="AS27" s="41">
        <f>AJ27*'Inflation indexes'!I119</f>
        <v>6339.7237058914507</v>
      </c>
      <c r="AT27" s="41">
        <f>AO27*'Inflation indexes'!I119</f>
        <v>4536.6252651121122</v>
      </c>
      <c r="AU27" s="45">
        <f>AK27*'Inflation indexes'!I119</f>
        <v>4879.7307418175487</v>
      </c>
      <c r="AV27" s="45">
        <f>AL27*'Inflation indexes'!I119</f>
        <v>3444.9205284694763</v>
      </c>
      <c r="AW27" s="45">
        <f>AM27*'Inflation indexes'!I119</f>
        <v>2908.8207858949886</v>
      </c>
      <c r="AX27" s="45">
        <f>AN27*'Inflation indexes'!I119</f>
        <v>4430.8421466499994</v>
      </c>
      <c r="AY27" s="39">
        <v>0.55683132830000004</v>
      </c>
      <c r="AZ27" s="45">
        <f>V27*'[1]Inflation indexes'!I119</f>
        <v>3923.100791094274</v>
      </c>
      <c r="BA27" s="45">
        <f t="shared" si="6"/>
        <v>3216.9426486973043</v>
      </c>
      <c r="BB27" s="41">
        <f>W27*'[1]Inflation indexes'!I119</f>
        <v>3222.9102683565379</v>
      </c>
    </row>
    <row r="28" spans="1:54">
      <c r="A28">
        <f t="shared" si="0"/>
        <v>2020</v>
      </c>
      <c r="B28" s="47">
        <v>6618.5654168380997</v>
      </c>
      <c r="C28" s="39">
        <v>5092.6593602135999</v>
      </c>
      <c r="D28" s="39">
        <v>3587.7221615397002</v>
      </c>
      <c r="E28" s="39">
        <v>3089.9481477794002</v>
      </c>
      <c r="F28" s="39">
        <v>4637.2503013432997</v>
      </c>
      <c r="G28" s="39">
        <v>4748.2821660584996</v>
      </c>
      <c r="H28" s="40">
        <f t="shared" si="1"/>
        <v>2020</v>
      </c>
      <c r="I28" s="47">
        <f>B28*'Inflation indexes'!I120</f>
        <v>6137.947158203965</v>
      </c>
      <c r="J28" s="45">
        <f>G28*'Inflation indexes'!I120</f>
        <v>4403.4776710619399</v>
      </c>
      <c r="K28" s="45">
        <f>C28*'Inflation indexes'!I120</f>
        <v>4722.8473361009792</v>
      </c>
      <c r="L28" s="45">
        <f>D28*'Inflation indexes'!I120</f>
        <v>3327.1936830637605</v>
      </c>
      <c r="M28" s="45">
        <f>E28*'Inflation indexes'!I120</f>
        <v>2865.5663664529902</v>
      </c>
      <c r="N28" s="45">
        <f>F28*'Inflation indexes'!I120</f>
        <v>4300.5085719328536</v>
      </c>
      <c r="O28" s="39">
        <v>0.55272257000000002</v>
      </c>
      <c r="P28" s="37">
        <v>6748.6963945451998</v>
      </c>
      <c r="Q28" s="48">
        <v>5229.8059440822999</v>
      </c>
      <c r="R28" s="48">
        <v>3682.7397876210998</v>
      </c>
      <c r="S28" s="48">
        <v>3136.4711795794001</v>
      </c>
      <c r="T28" s="48">
        <v>4753.8008344738</v>
      </c>
      <c r="U28" s="48">
        <v>4868.9362659894996</v>
      </c>
      <c r="V28" s="46">
        <v>4250.4747118285004</v>
      </c>
      <c r="W28" s="46">
        <v>3479.7838894705001</v>
      </c>
      <c r="X28" s="42">
        <f t="shared" si="2"/>
        <v>2020</v>
      </c>
      <c r="Y28" s="43">
        <f>P28*'Inflation indexes'!I120</f>
        <v>6258.6284561147713</v>
      </c>
      <c r="Z28" s="43">
        <f>U28*'Inflation indexes'!I120</f>
        <v>4515.3702706142658</v>
      </c>
      <c r="AA28" s="49">
        <f>Q28*'Inflation indexes'!I120</f>
        <v>4850.0347901333407</v>
      </c>
      <c r="AB28" s="49">
        <f>R28*'Inflation indexes'!I120</f>
        <v>3415.3114444296716</v>
      </c>
      <c r="AC28" s="49">
        <f>S28*'Inflation indexes'!I120</f>
        <v>2908.7110500578947</v>
      </c>
      <c r="AD28" s="49">
        <f>T28*'Inflation indexes'!I120</f>
        <v>4408.5955920891447</v>
      </c>
      <c r="AE28" s="49">
        <f>V28*'[1]Inflation indexes'!I120</f>
        <v>3942.5708718752103</v>
      </c>
      <c r="AF28" s="49">
        <f t="shared" si="5"/>
        <v>3232.9081149376721</v>
      </c>
      <c r="AG28" s="43">
        <f>W28*'[1]Inflation indexes'!I120</f>
        <v>3227.7087932950326</v>
      </c>
      <c r="AH28" s="48">
        <v>0.5575352267</v>
      </c>
      <c r="AI28" s="40">
        <f t="shared" si="3"/>
        <v>2020</v>
      </c>
      <c r="AJ28" s="51">
        <v>6888.6856655088004</v>
      </c>
      <c r="AK28" s="39">
        <v>5307.0563360647002</v>
      </c>
      <c r="AL28" s="39">
        <v>3737.8569481698</v>
      </c>
      <c r="AM28" s="39">
        <v>3183.341830546</v>
      </c>
      <c r="AN28" s="39">
        <v>4823.9340294909998</v>
      </c>
      <c r="AO28" s="39">
        <v>4940.9078457516998</v>
      </c>
      <c r="AP28" s="40"/>
      <c r="AQ28" s="40"/>
      <c r="AR28" s="40">
        <f t="shared" si="4"/>
        <v>2020</v>
      </c>
      <c r="AS28" s="41">
        <f>AJ28*'Inflation indexes'!I120</f>
        <v>6388.4521707378972</v>
      </c>
      <c r="AT28" s="41">
        <f>AO28*'Inflation indexes'!I120</f>
        <v>4582.1155130725465</v>
      </c>
      <c r="AU28" s="45">
        <f>AK28*'Inflation indexes'!I120</f>
        <v>4921.675514984714</v>
      </c>
      <c r="AV28" s="45">
        <f>AL28*'Inflation indexes'!I120</f>
        <v>3466.4261796708602</v>
      </c>
      <c r="AW28" s="45">
        <f>AM28*'Inflation indexes'!I120</f>
        <v>2952.1781098790016</v>
      </c>
      <c r="AX28" s="45">
        <f>AN28*'Inflation indexes'!I120</f>
        <v>4473.6359472024187</v>
      </c>
      <c r="AY28" s="39">
        <v>0.55133423800000003</v>
      </c>
      <c r="AZ28" s="45">
        <f>V28*'[1]Inflation indexes'!I120</f>
        <v>3942.5708718752103</v>
      </c>
      <c r="BA28" s="45">
        <f t="shared" si="6"/>
        <v>3232.9081149376721</v>
      </c>
      <c r="BB28" s="41">
        <f>W28*'[1]Inflation indexes'!I120</f>
        <v>3227.7087932950326</v>
      </c>
    </row>
    <row r="29" spans="1:54">
      <c r="A29">
        <f t="shared" si="0"/>
        <v>2021</v>
      </c>
      <c r="B29" s="47">
        <v>6607.4002231650002</v>
      </c>
      <c r="C29" s="39">
        <v>5113.7094020125996</v>
      </c>
      <c r="D29" s="39">
        <v>3592.7173068369998</v>
      </c>
      <c r="E29" s="39">
        <v>3122.2169438117999</v>
      </c>
      <c r="F29" s="39">
        <v>4659.6875400408999</v>
      </c>
      <c r="G29" s="39">
        <v>4781.3783796937996</v>
      </c>
      <c r="H29" s="40">
        <f t="shared" si="1"/>
        <v>2021</v>
      </c>
      <c r="I29" s="47">
        <f>B29*'Inflation indexes'!I121</f>
        <v>6127.5927438467015</v>
      </c>
      <c r="J29" s="45">
        <f>G29*'Inflation indexes'!I121</f>
        <v>4434.1705474839655</v>
      </c>
      <c r="K29" s="45">
        <f>C29*'Inflation indexes'!I121</f>
        <v>4742.3687937134619</v>
      </c>
      <c r="L29" s="45">
        <f>D29*'Inflation indexes'!I121</f>
        <v>3331.8260974846216</v>
      </c>
      <c r="M29" s="45">
        <f>E29*'Inflation indexes'!I121</f>
        <v>2895.491909592874</v>
      </c>
      <c r="N29" s="45">
        <f>F29*'Inflation indexes'!I121</f>
        <v>4321.3164928082006</v>
      </c>
      <c r="O29" s="39">
        <v>0.55416111540000002</v>
      </c>
      <c r="P29" s="36">
        <v>6750.8961691748</v>
      </c>
      <c r="Q29" s="48">
        <v>5260.6817853850998</v>
      </c>
      <c r="R29" s="48">
        <v>3692.6079837348002</v>
      </c>
      <c r="S29" s="48">
        <v>3175.1514811185002</v>
      </c>
      <c r="T29" s="48">
        <v>4785.2585802201002</v>
      </c>
      <c r="U29" s="48">
        <v>4911.6739245399003</v>
      </c>
      <c r="V29" s="46">
        <v>4271.5695269770004</v>
      </c>
      <c r="W29" s="46">
        <v>3484.9648682704001</v>
      </c>
      <c r="X29" s="42">
        <f t="shared" si="2"/>
        <v>2021</v>
      </c>
      <c r="Y29" s="43">
        <f>P29*'Inflation indexes'!I121</f>
        <v>6260.668490410133</v>
      </c>
      <c r="Z29" s="43">
        <f>U29*'Inflation indexes'!I121</f>
        <v>4555.0044622142104</v>
      </c>
      <c r="AA29" s="49">
        <f>Q29*'Inflation indexes'!I121</f>
        <v>4878.6685302939404</v>
      </c>
      <c r="AB29" s="49">
        <f>R29*'Inflation indexes'!I121</f>
        <v>3424.463044886561</v>
      </c>
      <c r="AC29" s="49">
        <f>S29*'Inflation indexes'!I121</f>
        <v>2944.5825164494463</v>
      </c>
      <c r="AD29" s="49">
        <f>T29*'Inflation indexes'!I121</f>
        <v>4437.7689807234519</v>
      </c>
      <c r="AE29" s="49">
        <f>V29*'[1]Inflation indexes'!I121</f>
        <v>3962.1375813348909</v>
      </c>
      <c r="AF29" s="49">
        <f t="shared" si="5"/>
        <v>3248.9528166946102</v>
      </c>
      <c r="AG29" s="43">
        <f>W29*'[1]Inflation indexes'!I121</f>
        <v>3232.5144626588435</v>
      </c>
      <c r="AH29" s="48">
        <v>0.55592345529999998</v>
      </c>
      <c r="AI29" s="40">
        <f t="shared" si="3"/>
        <v>2021</v>
      </c>
      <c r="AJ29" s="50">
        <v>6910.0682000807001</v>
      </c>
      <c r="AK29" s="39">
        <v>5348.1441435495999</v>
      </c>
      <c r="AL29" s="39">
        <v>3754.9339356583</v>
      </c>
      <c r="AM29" s="39">
        <v>3228.5808860266002</v>
      </c>
      <c r="AN29" s="39">
        <v>4864.7312974803999</v>
      </c>
      <c r="AO29" s="39">
        <v>4993.4277102077003</v>
      </c>
      <c r="AP29" s="40"/>
      <c r="AQ29" s="40"/>
      <c r="AR29" s="40">
        <f t="shared" si="4"/>
        <v>2021</v>
      </c>
      <c r="AS29" s="41">
        <f>AJ29*'Inflation indexes'!I121</f>
        <v>6408.281976601399</v>
      </c>
      <c r="AT29" s="41">
        <f>AO29*'Inflation indexes'!I121</f>
        <v>4630.821559244856</v>
      </c>
      <c r="AU29" s="45">
        <f>AK29*'Inflation indexes'!I121</f>
        <v>4959.7796622289443</v>
      </c>
      <c r="AV29" s="45">
        <f>AL29*'Inflation indexes'!I121</f>
        <v>3482.2630929933548</v>
      </c>
      <c r="AW29" s="45">
        <f>AM29*'Inflation indexes'!I121</f>
        <v>2994.1320552642896</v>
      </c>
      <c r="AX29" s="45">
        <f>AN29*'Inflation indexes'!I121</f>
        <v>4511.4706529652358</v>
      </c>
      <c r="AY29" s="39">
        <v>0.55030035420000001</v>
      </c>
      <c r="AZ29" s="45">
        <f>V29*'[1]Inflation indexes'!I121</f>
        <v>3962.1375813348909</v>
      </c>
      <c r="BA29" s="45">
        <f t="shared" si="6"/>
        <v>3248.9528166946102</v>
      </c>
      <c r="BB29" s="41">
        <f>W29*'[1]Inflation indexes'!I121</f>
        <v>3232.5144626588435</v>
      </c>
    </row>
    <row r="30" spans="1:54">
      <c r="A30">
        <f t="shared" si="0"/>
        <v>2021</v>
      </c>
      <c r="B30" s="47">
        <v>6604.4275891778998</v>
      </c>
      <c r="C30" s="39">
        <v>5135.4449304130003</v>
      </c>
      <c r="D30" s="39">
        <v>3598.3316027649998</v>
      </c>
      <c r="E30" s="39">
        <v>3149.4518300364998</v>
      </c>
      <c r="F30" s="39">
        <v>4683.6350197111997</v>
      </c>
      <c r="G30" s="39">
        <v>4810.0604252683997</v>
      </c>
      <c r="H30" s="40">
        <f t="shared" si="1"/>
        <v>2021</v>
      </c>
      <c r="I30" s="47">
        <f>B30*'Inflation indexes'!I122</f>
        <v>6124.8359726758545</v>
      </c>
      <c r="J30" s="45">
        <f>G30*'Inflation indexes'!I122</f>
        <v>4460.7697980826242</v>
      </c>
      <c r="K30" s="45">
        <f>C30*'Inflation indexes'!I122</f>
        <v>4762.525960164955</v>
      </c>
      <c r="L30" s="45">
        <f>D30*'Inflation indexes'!I122</f>
        <v>3337.0327018718681</v>
      </c>
      <c r="M30" s="45">
        <f>E30*'Inflation indexes'!I122</f>
        <v>2920.7490887516119</v>
      </c>
      <c r="N30" s="45">
        <f>F30*'Inflation indexes'!I122</f>
        <v>4343.5249859681408</v>
      </c>
      <c r="O30" s="39">
        <v>0.55963369549999997</v>
      </c>
      <c r="P30" s="37">
        <v>6789.7836818475998</v>
      </c>
      <c r="Q30" s="48">
        <v>5292.5056510102004</v>
      </c>
      <c r="R30" s="48">
        <v>3703.3896641906999</v>
      </c>
      <c r="S30" s="48">
        <v>3208.8366354199002</v>
      </c>
      <c r="T30" s="48">
        <v>4818.3075123211001</v>
      </c>
      <c r="U30" s="48">
        <v>4948.1801715319998</v>
      </c>
      <c r="V30" s="46">
        <v>4292.7690342494998</v>
      </c>
      <c r="W30" s="46">
        <v>3490.1535609233001</v>
      </c>
      <c r="X30" s="42">
        <f t="shared" si="2"/>
        <v>2021</v>
      </c>
      <c r="Y30" s="43">
        <f>P30*'Inflation indexes'!I122</f>
        <v>6296.7321209504289</v>
      </c>
      <c r="Z30" s="43">
        <f>U30*'Inflation indexes'!I122</f>
        <v>4588.8597466859464</v>
      </c>
      <c r="AA30" s="49">
        <f>Q30*'Inflation indexes'!I122</f>
        <v>4908.1814523963212</v>
      </c>
      <c r="AB30" s="49">
        <f>R30*'Inflation indexes'!I122</f>
        <v>3434.4617954838723</v>
      </c>
      <c r="AC30" s="49">
        <f>S30*'Inflation indexes'!I122</f>
        <v>2975.8215666206406</v>
      </c>
      <c r="AD30" s="49">
        <f>T30*'Inflation indexes'!I122</f>
        <v>4468.4180090393074</v>
      </c>
      <c r="AE30" s="49">
        <f>V30*'[1]Inflation indexes'!I122</f>
        <v>3981.8013990346103</v>
      </c>
      <c r="AF30" s="49">
        <f t="shared" si="5"/>
        <v>3265.0771472083802</v>
      </c>
      <c r="AG30" s="43">
        <f>W30*'[1]Inflation indexes'!I122</f>
        <v>3237.3272870851383</v>
      </c>
      <c r="AH30" s="48">
        <v>0.55646456470000005</v>
      </c>
      <c r="AI30" s="40">
        <f t="shared" si="3"/>
        <v>2021</v>
      </c>
      <c r="AJ30" s="51">
        <v>6968.4183468259998</v>
      </c>
      <c r="AK30" s="39">
        <v>5392.3596997996001</v>
      </c>
      <c r="AL30" s="39">
        <v>3772.8176370744</v>
      </c>
      <c r="AM30" s="39">
        <v>3268.8882641409</v>
      </c>
      <c r="AN30" s="39">
        <v>4909.0210797030004</v>
      </c>
      <c r="AO30" s="39">
        <v>5040.4136612152997</v>
      </c>
      <c r="AP30" s="40"/>
      <c r="AQ30" s="40"/>
      <c r="AR30" s="40">
        <f t="shared" si="4"/>
        <v>2021</v>
      </c>
      <c r="AS30" s="41">
        <f>AJ30*'Inflation indexes'!I122</f>
        <v>6462.3949293093892</v>
      </c>
      <c r="AT30" s="41">
        <f>AO30*'Inflation indexes'!I122</f>
        <v>4674.3955464005767</v>
      </c>
      <c r="AU30" s="45">
        <f>AK30*'Inflation indexes'!I122</f>
        <v>5000.7844315015509</v>
      </c>
      <c r="AV30" s="45">
        <f>AL30*'Inflation indexes'!I122</f>
        <v>3498.8481393548905</v>
      </c>
      <c r="AW30" s="45">
        <f>AM30*'Inflation indexes'!I122</f>
        <v>3031.5124453291678</v>
      </c>
      <c r="AX30" s="45">
        <f>AN30*'Inflation indexes'!I122</f>
        <v>4552.5442581666102</v>
      </c>
      <c r="AY30" s="39">
        <v>0.54902439859999996</v>
      </c>
      <c r="AZ30" s="45">
        <f>V30*'[1]Inflation indexes'!I122</f>
        <v>3981.8013990346103</v>
      </c>
      <c r="BA30" s="45">
        <f t="shared" si="6"/>
        <v>3265.0771472083802</v>
      </c>
      <c r="BB30" s="41">
        <f>W30*'[1]Inflation indexes'!I122</f>
        <v>3237.3272870851383</v>
      </c>
    </row>
    <row r="31" spans="1:54">
      <c r="A31">
        <f t="shared" si="0"/>
        <v>2021</v>
      </c>
      <c r="B31" s="47">
        <v>6593.6024432471004</v>
      </c>
      <c r="C31" s="39">
        <v>5153.5370740550998</v>
      </c>
      <c r="D31" s="39">
        <v>3580.2445530967998</v>
      </c>
      <c r="E31" s="39">
        <v>3170.3072897983002</v>
      </c>
      <c r="F31" s="39">
        <v>4702.5451127900997</v>
      </c>
      <c r="G31" s="39">
        <v>4825.3171894975003</v>
      </c>
      <c r="H31" s="40">
        <f t="shared" si="1"/>
        <v>2021</v>
      </c>
      <c r="I31" s="47">
        <f>B31*'Inflation indexes'!I123</f>
        <v>6114.796912922202</v>
      </c>
      <c r="J31" s="45">
        <f>G31*'Inflation indexes'!I123</f>
        <v>4474.9186667188933</v>
      </c>
      <c r="K31" s="45">
        <f>C31*'Inflation indexes'!I123</f>
        <v>4779.304312369698</v>
      </c>
      <c r="L31" s="45">
        <f>D31*'Inflation indexes'!I123</f>
        <v>3320.2590737335427</v>
      </c>
      <c r="M31" s="45">
        <f>E31*'Inflation indexes'!I123</f>
        <v>2940.0900942287676</v>
      </c>
      <c r="N31" s="45">
        <f>F31*'Inflation indexes'!I123</f>
        <v>4361.0618908357301</v>
      </c>
      <c r="O31" s="39">
        <v>0.56074590940000002</v>
      </c>
      <c r="P31" s="37">
        <v>6785.0528992234003</v>
      </c>
      <c r="Q31" s="48">
        <v>5325.8427659812996</v>
      </c>
      <c r="R31" s="48">
        <v>3714.8741868565999</v>
      </c>
      <c r="S31" s="48">
        <v>3236.1267380903</v>
      </c>
      <c r="T31" s="48">
        <v>4848.3080305628</v>
      </c>
      <c r="U31" s="48">
        <v>4997.7140432460001</v>
      </c>
      <c r="V31" s="46">
        <v>4314.0737532261001</v>
      </c>
      <c r="W31" s="46">
        <v>3495.3499789141001</v>
      </c>
      <c r="X31" s="42">
        <f t="shared" si="2"/>
        <v>2021</v>
      </c>
      <c r="Y31" s="43">
        <f>P31*'Inflation indexes'!I123</f>
        <v>6292.3448720625638</v>
      </c>
      <c r="Z31" s="43">
        <f>U31*'Inflation indexes'!I123</f>
        <v>4634.7966330009622</v>
      </c>
      <c r="AA31" s="49">
        <f>Q31*'Inflation indexes'!I123</f>
        <v>4939.0977366985062</v>
      </c>
      <c r="AB31" s="49">
        <f>R31*'Inflation indexes'!I123</f>
        <v>3445.1123502220871</v>
      </c>
      <c r="AC31" s="49">
        <f>S31*'Inflation indexes'!I123</f>
        <v>3001.1299525900126</v>
      </c>
      <c r="AD31" s="49">
        <f>T31*'Inflation indexes'!I123</f>
        <v>4496.239989194979</v>
      </c>
      <c r="AE31" s="49">
        <f>V31*'[1]Inflation indexes'!I123</f>
        <v>4001.5628069161544</v>
      </c>
      <c r="AF31" s="49">
        <f t="shared" si="5"/>
        <v>3281.2815016712466</v>
      </c>
      <c r="AG31" s="43">
        <f>W31*'[1]Inflation indexes'!I123</f>
        <v>3242.1472772268521</v>
      </c>
      <c r="AH31" s="48">
        <v>0.55309035419999997</v>
      </c>
      <c r="AI31" s="40">
        <f t="shared" si="3"/>
        <v>2021</v>
      </c>
      <c r="AJ31" s="51">
        <v>6991.2964778223004</v>
      </c>
      <c r="AK31" s="39">
        <v>5436.6225623076998</v>
      </c>
      <c r="AL31" s="39">
        <v>3791.4693000648999</v>
      </c>
      <c r="AM31" s="39">
        <v>3302.8073106436</v>
      </c>
      <c r="AN31" s="39">
        <v>4948.8508522508</v>
      </c>
      <c r="AO31" s="39">
        <v>5100.3771912045004</v>
      </c>
      <c r="AP31" s="40"/>
      <c r="AQ31" s="40"/>
      <c r="AR31" s="40">
        <f t="shared" si="4"/>
        <v>2021</v>
      </c>
      <c r="AS31" s="41">
        <f>AJ31*'Inflation indexes'!I123</f>
        <v>6483.6117263476881</v>
      </c>
      <c r="AT31" s="41">
        <f>AO31*'Inflation indexes'!I123</f>
        <v>4730.0047238148754</v>
      </c>
      <c r="AU31" s="45">
        <f>AK31*'Inflation indexes'!I123</f>
        <v>5041.8330718087664</v>
      </c>
      <c r="AV31" s="45">
        <f>AL31*'Inflation indexes'!I123</f>
        <v>3516.1453804695684</v>
      </c>
      <c r="AW31" s="45">
        <f>AM31*'Inflation indexes'!I123</f>
        <v>3062.9684032261125</v>
      </c>
      <c r="AX31" s="45">
        <f>AN31*'Inflation indexes'!I123</f>
        <v>4589.4817247964211</v>
      </c>
      <c r="AY31" s="39">
        <v>0.54051959100000002</v>
      </c>
      <c r="AZ31" s="45">
        <f>V31*'[1]Inflation indexes'!I123</f>
        <v>4001.5628069161544</v>
      </c>
      <c r="BA31" s="45">
        <f t="shared" si="6"/>
        <v>3281.2815016712466</v>
      </c>
      <c r="BB31" s="41">
        <f>W31*'[1]Inflation indexes'!I123</f>
        <v>3242.1472772268521</v>
      </c>
    </row>
    <row r="32" spans="1:54">
      <c r="A32">
        <f t="shared" si="0"/>
        <v>2021</v>
      </c>
      <c r="B32" s="47">
        <v>6583.1338423761999</v>
      </c>
      <c r="C32" s="39">
        <v>5180.5391829237997</v>
      </c>
      <c r="D32" s="39">
        <v>3593.9867269693</v>
      </c>
      <c r="E32" s="39">
        <v>3170.3013004456998</v>
      </c>
      <c r="F32" s="39">
        <v>4723.7693677247998</v>
      </c>
      <c r="G32" s="39">
        <v>4858.6109766220998</v>
      </c>
      <c r="H32" s="40">
        <f t="shared" si="1"/>
        <v>2021</v>
      </c>
      <c r="I32" s="47">
        <f>B32*'Inflation indexes'!I124</f>
        <v>6105.088507109298</v>
      </c>
      <c r="J32" s="45">
        <f>G32*'Inflation indexes'!I124</f>
        <v>4505.7947694990198</v>
      </c>
      <c r="K32" s="45">
        <f>C32*'Inflation indexes'!I124</f>
        <v>4804.3456176916188</v>
      </c>
      <c r="L32" s="45">
        <f>D32*'Inflation indexes'!I124</f>
        <v>3333.003336539145</v>
      </c>
      <c r="M32" s="45">
        <f>E32*'Inflation indexes'!I124</f>
        <v>2940.0845398030788</v>
      </c>
      <c r="N32" s="45">
        <f>F32*'Inflation indexes'!I124</f>
        <v>4380.7449108040782</v>
      </c>
      <c r="O32" s="39">
        <v>0.56599606479999998</v>
      </c>
      <c r="P32" s="37">
        <v>6811.2752170879003</v>
      </c>
      <c r="Q32" s="48">
        <v>5368.5913257406</v>
      </c>
      <c r="R32" s="48">
        <v>3722.2876447212002</v>
      </c>
      <c r="S32" s="48">
        <v>3242.1737341086</v>
      </c>
      <c r="T32" s="48">
        <v>4882.9117037057003</v>
      </c>
      <c r="U32" s="48">
        <v>5032.4022050454996</v>
      </c>
      <c r="V32" s="46">
        <v>4335.4842060650999</v>
      </c>
      <c r="W32" s="46">
        <v>3500.5541337451</v>
      </c>
      <c r="X32" s="42">
        <f t="shared" si="2"/>
        <v>2021</v>
      </c>
      <c r="Y32" s="43">
        <f>P32*'Inflation indexes'!I124</f>
        <v>6316.6630122154829</v>
      </c>
      <c r="Z32" s="43">
        <f>U32*'Inflation indexes'!I124</f>
        <v>4666.9658555939559</v>
      </c>
      <c r="AA32" s="49">
        <f>Q32*'Inflation indexes'!I124</f>
        <v>4978.7420378977322</v>
      </c>
      <c r="AB32" s="49">
        <f>R32*'Inflation indexes'!I124</f>
        <v>3451.9874673761342</v>
      </c>
      <c r="AC32" s="49">
        <f>S32*'Inflation indexes'!I124</f>
        <v>3006.7378358228002</v>
      </c>
      <c r="AD32" s="49">
        <f>T32*'Inflation indexes'!I124</f>
        <v>4528.3308584172637</v>
      </c>
      <c r="AE32" s="49">
        <f>V32*'[1]Inflation indexes'!I124</f>
        <v>4021.4222893127417</v>
      </c>
      <c r="AF32" s="49">
        <f t="shared" si="5"/>
        <v>3297.5662772364481</v>
      </c>
      <c r="AG32" s="43">
        <f>W32*'[1]Inflation indexes'!I124</f>
        <v>3246.9744437530594</v>
      </c>
      <c r="AH32" s="48">
        <v>0.55780700429999996</v>
      </c>
      <c r="AI32" s="40">
        <f t="shared" si="3"/>
        <v>2021</v>
      </c>
      <c r="AJ32" s="51">
        <v>7011.2155316182998</v>
      </c>
      <c r="AK32" s="39">
        <v>5490.2837452182002</v>
      </c>
      <c r="AL32" s="39">
        <v>3802.0737941936</v>
      </c>
      <c r="AM32" s="39">
        <v>3315.1154016712999</v>
      </c>
      <c r="AN32" s="39">
        <v>4995.5830199724996</v>
      </c>
      <c r="AO32" s="39">
        <v>5157.8175109314998</v>
      </c>
      <c r="AP32" s="40"/>
      <c r="AQ32" s="40"/>
      <c r="AR32" s="40">
        <f t="shared" si="4"/>
        <v>2021</v>
      </c>
      <c r="AS32" s="41">
        <f>AJ32*'Inflation indexes'!I124</f>
        <v>6502.0843245530668</v>
      </c>
      <c r="AT32" s="41">
        <f>AO32*'Inflation indexes'!I124</f>
        <v>4783.2739181236166</v>
      </c>
      <c r="AU32" s="45">
        <f>AK32*'Inflation indexes'!I124</f>
        <v>5091.5975576765695</v>
      </c>
      <c r="AV32" s="45">
        <f>AL32*'Inflation indexes'!I124</f>
        <v>3525.9798114228161</v>
      </c>
      <c r="AW32" s="45">
        <f>AM32*'Inflation indexes'!I124</f>
        <v>3074.3827215244846</v>
      </c>
      <c r="AX32" s="45">
        <f>AN32*'Inflation indexes'!I124</f>
        <v>4632.8203575663529</v>
      </c>
      <c r="AY32" s="39">
        <v>0.54617780660000004</v>
      </c>
      <c r="AZ32" s="45">
        <f>V32*'[1]Inflation indexes'!I124</f>
        <v>4021.4222893127417</v>
      </c>
      <c r="BA32" s="45">
        <f t="shared" si="6"/>
        <v>3297.5662772364481</v>
      </c>
      <c r="BB32" s="41">
        <f>W32*'[1]Inflation indexes'!I124</f>
        <v>3246.9744437530594</v>
      </c>
    </row>
    <row r="33" spans="1:54">
      <c r="A33">
        <f t="shared" si="0"/>
        <v>2022</v>
      </c>
      <c r="B33" s="47">
        <v>6595.7292128006002</v>
      </c>
      <c r="C33" s="39">
        <v>5186.0789765835998</v>
      </c>
      <c r="D33" s="39">
        <v>3611.9838013192002</v>
      </c>
      <c r="E33" s="39">
        <v>3170.2958155256001</v>
      </c>
      <c r="F33" s="39">
        <v>4727.3715360030001</v>
      </c>
      <c r="G33" s="39">
        <v>4873.2931221970002</v>
      </c>
      <c r="H33" s="40">
        <f t="shared" si="1"/>
        <v>2022</v>
      </c>
      <c r="I33" s="47">
        <f>B33*'Inflation indexes'!I125</f>
        <v>6116.7692435278423</v>
      </c>
      <c r="J33" s="45">
        <f>G33*'Inflation indexes'!I125</f>
        <v>4519.4107463810387</v>
      </c>
      <c r="K33" s="45">
        <f>C33*'Inflation indexes'!I125</f>
        <v>4809.483129918166</v>
      </c>
      <c r="L33" s="45">
        <f>D33*'Inflation indexes'!I125</f>
        <v>3349.6935230682266</v>
      </c>
      <c r="M33" s="45">
        <f>E33*'Inflation indexes'!I125</f>
        <v>2940.0794531796764</v>
      </c>
      <c r="N33" s="45">
        <f>F33*'Inflation indexes'!I125</f>
        <v>4384.0855015747456</v>
      </c>
      <c r="O33" s="39">
        <v>0.56028478209999999</v>
      </c>
      <c r="P33" s="36">
        <v>6790.3792754268998</v>
      </c>
      <c r="Q33" s="48">
        <v>5394.9978301626998</v>
      </c>
      <c r="R33" s="48">
        <v>3740.4374988006998</v>
      </c>
      <c r="S33" s="48">
        <v>3248.2315583832001</v>
      </c>
      <c r="T33" s="48">
        <v>4904.1959425300001</v>
      </c>
      <c r="U33" s="48">
        <v>5067.1810728788996</v>
      </c>
      <c r="V33" s="46">
        <v>4357.0009175164996</v>
      </c>
      <c r="W33" s="46">
        <v>3505.7660369352998</v>
      </c>
      <c r="X33" s="42">
        <f t="shared" si="2"/>
        <v>2022</v>
      </c>
      <c r="Y33" s="43">
        <f>P33*'Inflation indexes'!I125</f>
        <v>6297.2844645003179</v>
      </c>
      <c r="Z33" s="43">
        <f>U33*'Inflation indexes'!I125</f>
        <v>4699.2191974496527</v>
      </c>
      <c r="AA33" s="49">
        <f>Q33*'Inflation indexes'!I125</f>
        <v>5003.2309895916114</v>
      </c>
      <c r="AB33" s="49">
        <f>R33*'Inflation indexes'!I125</f>
        <v>3468.8193392778103</v>
      </c>
      <c r="AC33" s="49">
        <f>S33*'Inflation indexes'!I125</f>
        <v>3012.3557609998466</v>
      </c>
      <c r="AD33" s="49">
        <f>T33*'Inflation indexes'!I125</f>
        <v>4548.0695064441879</v>
      </c>
      <c r="AE33" s="49">
        <f>V33*'[1]Inflation indexes'!I125</f>
        <v>4041.3803329615507</v>
      </c>
      <c r="AF33" s="49">
        <f t="shared" si="5"/>
        <v>3313.9318730284713</v>
      </c>
      <c r="AG33" s="43">
        <f>W33*'[1]Inflation indexes'!I125</f>
        <v>3251.8087973483252</v>
      </c>
      <c r="AH33" s="48">
        <v>0.56108760449999995</v>
      </c>
      <c r="AI33" s="40">
        <f t="shared" si="3"/>
        <v>2022</v>
      </c>
      <c r="AJ33" s="50">
        <v>7037.1149871301004</v>
      </c>
      <c r="AK33" s="39">
        <v>5527.6123054133996</v>
      </c>
      <c r="AL33" s="39">
        <v>3815.3940392079999</v>
      </c>
      <c r="AM33" s="39">
        <v>3327.4757609449998</v>
      </c>
      <c r="AN33" s="39">
        <v>5025.3554500222999</v>
      </c>
      <c r="AO33" s="39">
        <v>5198.4553543101001</v>
      </c>
      <c r="AP33" s="40"/>
      <c r="AQ33" s="40"/>
      <c r="AR33" s="40">
        <f t="shared" si="4"/>
        <v>2022</v>
      </c>
      <c r="AS33" s="41">
        <f>AJ33*'Inflation indexes'!I125</f>
        <v>6526.1030475460075</v>
      </c>
      <c r="AT33" s="41">
        <f>AO33*'Inflation indexes'!I125</f>
        <v>4820.9607761618627</v>
      </c>
      <c r="AU33" s="45">
        <f>AK33*'Inflation indexes'!I125</f>
        <v>5126.2154416952226</v>
      </c>
      <c r="AV33" s="45">
        <f>AL33*'Inflation indexes'!I125</f>
        <v>3538.3327844439355</v>
      </c>
      <c r="AW33" s="45">
        <f>AM33*'Inflation indexes'!I125</f>
        <v>3085.8455125222699</v>
      </c>
      <c r="AX33" s="45">
        <f>AN33*'Inflation indexes'!I125</f>
        <v>4660.430812537772</v>
      </c>
      <c r="AY33" s="39">
        <v>0.5461516985</v>
      </c>
      <c r="AZ33" s="45">
        <f>V33*'[1]Inflation indexes'!I125</f>
        <v>4041.3803329615507</v>
      </c>
      <c r="BA33" s="45">
        <f t="shared" si="6"/>
        <v>3313.9318730284713</v>
      </c>
      <c r="BB33" s="41">
        <f>W33*'[1]Inflation indexes'!I125</f>
        <v>3251.8087973483252</v>
      </c>
    </row>
    <row r="34" spans="1:54">
      <c r="A34">
        <f t="shared" si="0"/>
        <v>2022</v>
      </c>
      <c r="B34" s="47">
        <v>6599.6000311380003</v>
      </c>
      <c r="C34" s="39">
        <v>5204.8156762120998</v>
      </c>
      <c r="D34" s="39">
        <v>3616.1705418926999</v>
      </c>
      <c r="E34" s="39">
        <v>3170.2899789046</v>
      </c>
      <c r="F34" s="39">
        <v>4742.0541897755002</v>
      </c>
      <c r="G34" s="39">
        <v>4891.4561726600996</v>
      </c>
      <c r="H34" s="40">
        <f t="shared" si="1"/>
        <v>2022</v>
      </c>
      <c r="I34" s="47">
        <f>B34*'Inflation indexes'!I126</f>
        <v>6120.3589758818543</v>
      </c>
      <c r="J34" s="45">
        <f>G34*'Inflation indexes'!I126</f>
        <v>4536.2548563887258</v>
      </c>
      <c r="K34" s="45">
        <f>C34*'Inflation indexes'!I126</f>
        <v>4826.8592325923637</v>
      </c>
      <c r="L34" s="45">
        <f>D34*'Inflation indexes'!I126</f>
        <v>3353.5762364338561</v>
      </c>
      <c r="M34" s="45">
        <f>E34*'Inflation indexes'!I126</f>
        <v>2940.0740403947261</v>
      </c>
      <c r="N34" s="45">
        <f>F34*'Inflation indexes'!I126</f>
        <v>4397.7019497507408</v>
      </c>
      <c r="O34" s="39">
        <v>0.55913136269999997</v>
      </c>
      <c r="P34" s="37">
        <v>6833.5253451763001</v>
      </c>
      <c r="Q34" s="48">
        <v>5411.9425741044997</v>
      </c>
      <c r="R34" s="48">
        <v>3761.1763787601999</v>
      </c>
      <c r="S34" s="48">
        <v>3254.2983048519</v>
      </c>
      <c r="T34" s="48">
        <v>4917.8158853370996</v>
      </c>
      <c r="U34" s="48">
        <v>5095.7130543464</v>
      </c>
      <c r="V34" s="46">
        <v>4378.6244149345002</v>
      </c>
      <c r="W34" s="46">
        <v>3510.9857000212</v>
      </c>
      <c r="X34" s="42">
        <f t="shared" si="2"/>
        <v>2022</v>
      </c>
      <c r="Y34" s="43">
        <f>P34*'Inflation indexes'!I126</f>
        <v>6337.2974098331933</v>
      </c>
      <c r="Z34" s="43">
        <f>U34*'Inflation indexes'!I126</f>
        <v>4725.6792810987217</v>
      </c>
      <c r="AA34" s="49">
        <f>Q34*'Inflation indexes'!I126</f>
        <v>5018.9452624549522</v>
      </c>
      <c r="AB34" s="49">
        <f>R34*'Inflation indexes'!I126</f>
        <v>3488.0522305910699</v>
      </c>
      <c r="AC34" s="49">
        <f>S34*'Inflation indexes'!I126</f>
        <v>3017.9819604708628</v>
      </c>
      <c r="AD34" s="49">
        <f>T34*'Inflation indexes'!I126</f>
        <v>4560.7004141987682</v>
      </c>
      <c r="AE34" s="49">
        <f>V34*'[1]Inflation indexes'!I126</f>
        <v>4061.4374270153121</v>
      </c>
      <c r="AF34" s="49">
        <f t="shared" si="5"/>
        <v>3330.3786901525559</v>
      </c>
      <c r="AG34" s="43">
        <f>W34*'[1]Inflation indexes'!I126</f>
        <v>3256.6503487134478</v>
      </c>
      <c r="AH34" s="48">
        <v>0.55618719539999995</v>
      </c>
      <c r="AI34" s="40">
        <f t="shared" si="3"/>
        <v>2022</v>
      </c>
      <c r="AJ34" s="51">
        <v>7070.8724222731998</v>
      </c>
      <c r="AK34" s="39">
        <v>5571.6380052954</v>
      </c>
      <c r="AL34" s="39">
        <v>3827.3901521490002</v>
      </c>
      <c r="AM34" s="39">
        <v>3339.8709153761001</v>
      </c>
      <c r="AN34" s="39">
        <v>5065.5039312319996</v>
      </c>
      <c r="AO34" s="39">
        <v>5239.3629205827001</v>
      </c>
      <c r="AP34" s="40"/>
      <c r="AQ34" s="40"/>
      <c r="AR34" s="40">
        <f t="shared" si="4"/>
        <v>2022</v>
      </c>
      <c r="AS34" s="41">
        <f>AJ34*'Inflation indexes'!I126</f>
        <v>6557.4091297640216</v>
      </c>
      <c r="AT34" s="41">
        <f>AO34*'Inflation indexes'!I126</f>
        <v>4858.8977707125487</v>
      </c>
      <c r="AU34" s="45">
        <f>AK34*'Inflation indexes'!I126</f>
        <v>5167.0441413392855</v>
      </c>
      <c r="AV34" s="45">
        <f>AL34*'Inflation indexes'!I126</f>
        <v>3549.4577794690481</v>
      </c>
      <c r="AW34" s="45">
        <f>AM34*'Inflation indexes'!I126</f>
        <v>3097.3405719685838</v>
      </c>
      <c r="AX34" s="45">
        <f>AN34*'Inflation indexes'!I126</f>
        <v>4697.6638442640051</v>
      </c>
      <c r="AY34" s="39">
        <v>0.54702091050000001</v>
      </c>
      <c r="AZ34" s="45">
        <f>V34*'[1]Inflation indexes'!I126</f>
        <v>4061.4374270153121</v>
      </c>
      <c r="BA34" s="45">
        <f t="shared" si="6"/>
        <v>3330.3786901525559</v>
      </c>
      <c r="BB34" s="41">
        <f>W34*'[1]Inflation indexes'!I126</f>
        <v>3256.6503487134478</v>
      </c>
    </row>
    <row r="35" spans="1:54">
      <c r="A35">
        <f t="shared" si="0"/>
        <v>2022</v>
      </c>
      <c r="B35" s="47">
        <v>6571.2879460410004</v>
      </c>
      <c r="C35" s="39">
        <v>5236.3263922940996</v>
      </c>
      <c r="D35" s="39">
        <v>3616.8153577664998</v>
      </c>
      <c r="E35" s="39">
        <v>3170.2827623761</v>
      </c>
      <c r="F35" s="39">
        <v>4767.6416362508999</v>
      </c>
      <c r="G35" s="39">
        <v>4924.1681084626998</v>
      </c>
      <c r="H35" s="40">
        <f t="shared" si="1"/>
        <v>2022</v>
      </c>
      <c r="I35" s="47">
        <f>B35*'Inflation indexes'!I127</f>
        <v>6094.1028204585264</v>
      </c>
      <c r="J35" s="45">
        <f>G35*'Inflation indexes'!I127</f>
        <v>4566.5913599591386</v>
      </c>
      <c r="K35" s="45">
        <f>C35*'Inflation indexes'!I127</f>
        <v>4856.0817450323602</v>
      </c>
      <c r="L35" s="45">
        <f>D35*'Inflation indexes'!I127</f>
        <v>3354.1742279185491</v>
      </c>
      <c r="M35" s="45">
        <f>E35*'Inflation indexes'!I127</f>
        <v>2940.0673479065799</v>
      </c>
      <c r="N35" s="45">
        <f>F35*'Inflation indexes'!I127</f>
        <v>4421.4313207681853</v>
      </c>
      <c r="O35" s="39">
        <v>0.5631169358</v>
      </c>
      <c r="P35" s="37">
        <v>6861.7587135671001</v>
      </c>
      <c r="Q35" s="48">
        <v>5448.5404746518998</v>
      </c>
      <c r="R35" s="48">
        <v>3767.5609373438001</v>
      </c>
      <c r="S35" s="48">
        <v>3260.3758988514001</v>
      </c>
      <c r="T35" s="48">
        <v>4949.1099984823004</v>
      </c>
      <c r="U35" s="48">
        <v>5128.1648443710001</v>
      </c>
      <c r="V35" s="46">
        <v>4400.3552282906003</v>
      </c>
      <c r="W35" s="46">
        <v>3516.2131345562998</v>
      </c>
      <c r="X35" s="42">
        <f t="shared" si="2"/>
        <v>2022</v>
      </c>
      <c r="Y35" s="43">
        <f>P35*'Inflation indexes'!I127</f>
        <v>6363.480564696325</v>
      </c>
      <c r="Z35" s="43">
        <f>U35*'Inflation indexes'!I127</f>
        <v>4755.7745298143091</v>
      </c>
      <c r="AA35" s="49">
        <f>Q35*'Inflation indexes'!I127</f>
        <v>5052.8855449049306</v>
      </c>
      <c r="AB35" s="49">
        <f>R35*'Inflation indexes'!I127</f>
        <v>3493.973163715777</v>
      </c>
      <c r="AC35" s="49">
        <f>S35*'Inflation indexes'!I127</f>
        <v>3023.6182197609869</v>
      </c>
      <c r="AD35" s="49">
        <f>T35*'Inflation indexes'!I127</f>
        <v>4589.7220526884976</v>
      </c>
      <c r="AE35" s="49">
        <f>V35*'[1]Inflation indexes'!I127</f>
        <v>4081.5940630544569</v>
      </c>
      <c r="AF35" s="49">
        <f t="shared" si="5"/>
        <v>3346.9071317046546</v>
      </c>
      <c r="AG35" s="43">
        <f>W35*'[1]Inflation indexes'!I127</f>
        <v>3261.4991085649922</v>
      </c>
      <c r="AH35" s="48">
        <v>0.55235744239999995</v>
      </c>
      <c r="AI35" s="40">
        <f t="shared" si="3"/>
        <v>2022</v>
      </c>
      <c r="AJ35" s="51">
        <v>7095.8079126584998</v>
      </c>
      <c r="AK35" s="39">
        <v>5623.1097737368</v>
      </c>
      <c r="AL35" s="39">
        <v>3846.3857408755998</v>
      </c>
      <c r="AM35" s="39">
        <v>3352.3174730429</v>
      </c>
      <c r="AN35" s="39">
        <v>5109.3896637949001</v>
      </c>
      <c r="AO35" s="39">
        <v>5293.4503911682996</v>
      </c>
      <c r="AP35" s="40"/>
      <c r="AQ35" s="40"/>
      <c r="AR35" s="40">
        <f t="shared" si="4"/>
        <v>2022</v>
      </c>
      <c r="AS35" s="41">
        <f>AJ35*'Inflation indexes'!I127</f>
        <v>6580.5338875792877</v>
      </c>
      <c r="AT35" s="41">
        <f>AO35*'Inflation indexes'!I127</f>
        <v>4909.0575886590059</v>
      </c>
      <c r="AU35" s="45">
        <f>AK35*'Inflation indexes'!I127</f>
        <v>5214.778200751748</v>
      </c>
      <c r="AV35" s="45">
        <f>AL35*'Inflation indexes'!I127</f>
        <v>3567.0739715740956</v>
      </c>
      <c r="AW35" s="45">
        <f>AM35*'Inflation indexes'!I127</f>
        <v>3108.8833019181889</v>
      </c>
      <c r="AX35" s="45">
        <f>AN35*'Inflation indexes'!I127</f>
        <v>4738.362740551237</v>
      </c>
      <c r="AY35" s="39">
        <v>0.54553759840000005</v>
      </c>
      <c r="AZ35" s="45">
        <f>V35*'[1]Inflation indexes'!I127</f>
        <v>4081.5940630544569</v>
      </c>
      <c r="BA35" s="45">
        <f t="shared" si="6"/>
        <v>3346.9071317046546</v>
      </c>
      <c r="BB35" s="41">
        <f>W35*'[1]Inflation indexes'!I127</f>
        <v>3261.4991085649922</v>
      </c>
    </row>
    <row r="36" spans="1:54">
      <c r="A36">
        <f t="shared" si="0"/>
        <v>2022</v>
      </c>
      <c r="B36" s="47">
        <v>6558.1990926209</v>
      </c>
      <c r="C36" s="39">
        <v>5260.1167085053003</v>
      </c>
      <c r="D36" s="39">
        <v>3623.4581535688999</v>
      </c>
      <c r="E36" s="39">
        <v>3170.2716261997002</v>
      </c>
      <c r="F36" s="39">
        <v>4788.7650321808997</v>
      </c>
      <c r="G36" s="39">
        <v>4946.2680820159003</v>
      </c>
      <c r="H36" s="40">
        <f t="shared" si="1"/>
        <v>2022</v>
      </c>
      <c r="I36" s="47">
        <f>B36*'Inflation indexes'!I128</f>
        <v>6081.9644361419396</v>
      </c>
      <c r="J36" s="45">
        <f>G36*'Inflation indexes'!I128</f>
        <v>4587.0865067657487</v>
      </c>
      <c r="K36" s="45">
        <f>C36*'Inflation indexes'!I128</f>
        <v>4878.1444874220961</v>
      </c>
      <c r="L36" s="45">
        <f>D36*'Inflation indexes'!I128</f>
        <v>3360.3346459321178</v>
      </c>
      <c r="M36" s="45">
        <f>E36*'Inflation indexes'!I128</f>
        <v>2940.0570204023579</v>
      </c>
      <c r="N36" s="45">
        <f>F36*'Inflation indexes'!I128</f>
        <v>4441.0208057780801</v>
      </c>
      <c r="O36" s="39">
        <v>0.56173572199999999</v>
      </c>
      <c r="P36" s="37">
        <v>6884.8304306481004</v>
      </c>
      <c r="Q36" s="48">
        <v>5475.9263494547004</v>
      </c>
      <c r="R36" s="48">
        <v>3780.1664407646999</v>
      </c>
      <c r="S36" s="48">
        <v>3266.4616627045998</v>
      </c>
      <c r="T36" s="48">
        <v>4973.6551974253998</v>
      </c>
      <c r="U36" s="48">
        <v>5157.8746444665003</v>
      </c>
      <c r="V36" s="46">
        <v>4422.1938901863996</v>
      </c>
      <c r="W36" s="46">
        <v>3521.4483521113998</v>
      </c>
      <c r="X36" s="42">
        <f t="shared" si="2"/>
        <v>2022</v>
      </c>
      <c r="Y36" s="43">
        <f>P36*'Inflation indexes'!I128</f>
        <v>6384.8768902402162</v>
      </c>
      <c r="Z36" s="43">
        <f>U36*'Inflation indexes'!I128</f>
        <v>4783.326902810888</v>
      </c>
      <c r="AA36" s="49">
        <f>Q36*'Inflation indexes'!I128</f>
        <v>5078.2827483522424</v>
      </c>
      <c r="AB36" s="49">
        <f>R36*'Inflation indexes'!I128</f>
        <v>3505.6632973062378</v>
      </c>
      <c r="AC36" s="49">
        <f>S36*'Inflation indexes'!I128</f>
        <v>3029.2620556371444</v>
      </c>
      <c r="AD36" s="49">
        <f>T36*'Inflation indexes'!I128</f>
        <v>4612.4848607310178</v>
      </c>
      <c r="AE36" s="49">
        <f>V36*'[1]Inflation indexes'!I128</f>
        <v>4101.8507350989948</v>
      </c>
      <c r="AF36" s="49">
        <f t="shared" si="5"/>
        <v>3363.5176027811754</v>
      </c>
      <c r="AG36" s="43">
        <f>W36*'[1]Inflation indexes'!I128</f>
        <v>3266.3550876355721</v>
      </c>
      <c r="AH36" s="48">
        <v>0.55004331630000003</v>
      </c>
      <c r="AI36" s="40">
        <f t="shared" si="3"/>
        <v>2022</v>
      </c>
      <c r="AJ36" s="51">
        <v>7149.0552233905</v>
      </c>
      <c r="AK36" s="39">
        <v>5678.0735046753998</v>
      </c>
      <c r="AL36" s="39">
        <v>3857.4061273377001</v>
      </c>
      <c r="AM36" s="39">
        <v>3364.8074866532002</v>
      </c>
      <c r="AN36" s="39">
        <v>5156.9408665765995</v>
      </c>
      <c r="AO36" s="39">
        <v>5345.8393292810997</v>
      </c>
      <c r="AP36" s="40"/>
      <c r="AQ36" s="40"/>
      <c r="AR36" s="40">
        <f t="shared" si="4"/>
        <v>2022</v>
      </c>
      <c r="AS36" s="41">
        <f>AJ36*'Inflation indexes'!I128</f>
        <v>6629.9145552928685</v>
      </c>
      <c r="AT36" s="41">
        <f>AO36*'Inflation indexes'!I128</f>
        <v>4957.642215924714</v>
      </c>
      <c r="AU36" s="45">
        <f>AK36*'Inflation indexes'!I128</f>
        <v>5265.7506479320073</v>
      </c>
      <c r="AV36" s="45">
        <f>AL36*'Inflation indexes'!I128</f>
        <v>3577.2940941395191</v>
      </c>
      <c r="AW36" s="45">
        <f>AM36*'Inflation indexes'!I128</f>
        <v>3120.4663321848739</v>
      </c>
      <c r="AX36" s="45">
        <f>AN36*'Inflation indexes'!I128</f>
        <v>4782.4609327728604</v>
      </c>
      <c r="AY36" s="39">
        <v>0.53974881949999998</v>
      </c>
      <c r="AZ36" s="45">
        <f>V36*'[1]Inflation indexes'!I128</f>
        <v>4101.8507350989948</v>
      </c>
      <c r="BA36" s="45">
        <f t="shared" si="6"/>
        <v>3363.5176027811754</v>
      </c>
      <c r="BB36" s="41">
        <f>W36*'[1]Inflation indexes'!I128</f>
        <v>3266.3550876355721</v>
      </c>
    </row>
    <row r="37" spans="1:54">
      <c r="A37">
        <f t="shared" si="0"/>
        <v>2023</v>
      </c>
      <c r="B37" s="47">
        <v>6574.6837304042001</v>
      </c>
      <c r="C37" s="39">
        <v>5288.4252657444003</v>
      </c>
      <c r="D37" s="39">
        <v>3635.5595819864998</v>
      </c>
      <c r="E37" s="39">
        <v>3170.2695982700998</v>
      </c>
      <c r="F37" s="39">
        <v>4808.9384572975996</v>
      </c>
      <c r="G37" s="39">
        <v>4980.0930656131004</v>
      </c>
      <c r="H37" s="40">
        <f t="shared" si="1"/>
        <v>2023</v>
      </c>
      <c r="I37" s="47">
        <f>B37*'Inflation indexes'!I129</f>
        <v>6097.2520142292715</v>
      </c>
      <c r="J37" s="45">
        <f>G37*'Inflation indexes'!I129</f>
        <v>4618.4552322932686</v>
      </c>
      <c r="K37" s="45">
        <f>C37*'Inflation indexes'!I129</f>
        <v>4904.3973711688577</v>
      </c>
      <c r="L37" s="45">
        <f>D37*'Inflation indexes'!I129</f>
        <v>3371.5573087733806</v>
      </c>
      <c r="M37" s="45">
        <f>E37*'Inflation indexes'!I129</f>
        <v>2940.0551397342756</v>
      </c>
      <c r="N37" s="45">
        <f>F37*'Inflation indexes'!I129</f>
        <v>4459.7293037029131</v>
      </c>
      <c r="O37" s="39">
        <v>0.55968193450000003</v>
      </c>
      <c r="P37" s="36">
        <v>6906.0830894496003</v>
      </c>
      <c r="Q37" s="48">
        <v>5512.8885008730003</v>
      </c>
      <c r="R37" s="48">
        <v>3795.0059506169</v>
      </c>
      <c r="S37" s="48">
        <v>3272.5611630990002</v>
      </c>
      <c r="T37" s="48">
        <v>5005.3701070014004</v>
      </c>
      <c r="U37" s="48">
        <v>5193.9800589503002</v>
      </c>
      <c r="V37" s="46">
        <v>4444.1409358667997</v>
      </c>
      <c r="W37" s="46">
        <v>3526.6913642743998</v>
      </c>
      <c r="X37" s="42">
        <f t="shared" si="2"/>
        <v>2023</v>
      </c>
      <c r="Y37" s="43">
        <f>P37*'Inflation indexes'!I129</f>
        <v>6404.5862514808077</v>
      </c>
      <c r="Z37" s="43">
        <f>U37*'Inflation indexes'!I129</f>
        <v>4816.8104619010219</v>
      </c>
      <c r="AA37" s="49">
        <f>Q37*'Inflation indexes'!I129</f>
        <v>5112.5608309835452</v>
      </c>
      <c r="AB37" s="49">
        <f>R37*'Inflation indexes'!I129</f>
        <v>3519.4252111939099</v>
      </c>
      <c r="AC37" s="49">
        <f>S37*'Inflation indexes'!I129</f>
        <v>3034.9186305524622</v>
      </c>
      <c r="AD37" s="49">
        <f>T37*'Inflation indexes'!I129</f>
        <v>4641.8967388110423</v>
      </c>
      <c r="AE37" s="49">
        <f>V37*'[1]Inflation indexes'!I129</f>
        <v>4122.2079396207537</v>
      </c>
      <c r="AF37" s="49">
        <f t="shared" si="5"/>
        <v>3380.2105104890179</v>
      </c>
      <c r="AG37" s="43">
        <f>W37*'[1]Inflation indexes'!I129</f>
        <v>3271.2182966736605</v>
      </c>
      <c r="AH37" s="48">
        <v>0.55004331630000003</v>
      </c>
      <c r="AI37" s="40">
        <f t="shared" si="3"/>
        <v>2023</v>
      </c>
      <c r="AJ37" s="50">
        <v>7172.7090986533003</v>
      </c>
      <c r="AK37" s="39">
        <v>5713.4768346116998</v>
      </c>
      <c r="AL37" s="39">
        <v>3887.7596119118998</v>
      </c>
      <c r="AM37" s="39">
        <v>3377.3479914285999</v>
      </c>
      <c r="AN37" s="39">
        <v>5188.0125069315</v>
      </c>
      <c r="AO37" s="39">
        <v>5381.7138673587997</v>
      </c>
      <c r="AP37" s="40"/>
      <c r="AQ37" s="40"/>
      <c r="AR37" s="40">
        <f t="shared" si="4"/>
        <v>2023</v>
      </c>
      <c r="AS37" s="41">
        <f>AJ37*'Inflation indexes'!I129</f>
        <v>6651.8507646231346</v>
      </c>
      <c r="AT37" s="41">
        <f>AO37*'Inflation indexes'!I129</f>
        <v>4990.911664087258</v>
      </c>
      <c r="AU37" s="45">
        <f>AK37*'Inflation indexes'!I129</f>
        <v>5298.5831055248009</v>
      </c>
      <c r="AV37" s="45">
        <f>AL37*'Inflation indexes'!I129</f>
        <v>3605.443409383849</v>
      </c>
      <c r="AW37" s="45">
        <f>AM37*'Inflation indexes'!I129</f>
        <v>3132.0961871157906</v>
      </c>
      <c r="AX37" s="45">
        <f>AN37*'Inflation indexes'!I129</f>
        <v>4811.2762537081044</v>
      </c>
      <c r="AY37" s="39">
        <v>0.53974881949999998</v>
      </c>
      <c r="AZ37" s="45">
        <f>V37*'[1]Inflation indexes'!I129</f>
        <v>4122.2079396207537</v>
      </c>
      <c r="BA37" s="45">
        <f t="shared" si="6"/>
        <v>3380.2105104890179</v>
      </c>
      <c r="BB37" s="41">
        <f>W37*'[1]Inflation indexes'!I129</f>
        <v>3271.2182966736605</v>
      </c>
    </row>
    <row r="38" spans="1:54">
      <c r="A38">
        <f t="shared" si="0"/>
        <v>2023</v>
      </c>
      <c r="B38" s="47">
        <v>6566.7158093975004</v>
      </c>
      <c r="C38" s="39">
        <v>5311.7447089735997</v>
      </c>
      <c r="D38" s="39">
        <v>3641.9620645580999</v>
      </c>
      <c r="E38" s="39">
        <v>3170.2627306388999</v>
      </c>
      <c r="F38" s="39">
        <v>4829.0936985054004</v>
      </c>
      <c r="G38" s="39">
        <v>4999.6393407722999</v>
      </c>
      <c r="H38" s="40">
        <f t="shared" si="1"/>
        <v>2023</v>
      </c>
      <c r="I38" s="47">
        <f>B38*'Inflation indexes'!I130</f>
        <v>6089.8626972066668</v>
      </c>
      <c r="J38" s="45">
        <f>G38*'Inflation indexes'!I130</f>
        <v>4636.5821218094861</v>
      </c>
      <c r="K38" s="45">
        <f>C38*'Inflation indexes'!I130</f>
        <v>4926.023433810079</v>
      </c>
      <c r="L38" s="45">
        <f>D38*'Inflation indexes'!I130</f>
        <v>3377.4948643055545</v>
      </c>
      <c r="M38" s="45">
        <f>E38*'Inflation indexes'!I130</f>
        <v>2940.0487708076653</v>
      </c>
      <c r="N38" s="45">
        <f>F38*'Inflation indexes'!I130</f>
        <v>4478.4209381739729</v>
      </c>
      <c r="O38" s="39">
        <v>0.55526703690000001</v>
      </c>
      <c r="P38" s="37">
        <v>6919.8330447014996</v>
      </c>
      <c r="Q38" s="48">
        <v>5536.2574224253003</v>
      </c>
      <c r="R38" s="48">
        <v>3810.3377870651998</v>
      </c>
      <c r="S38" s="48">
        <v>3278.6744014115998</v>
      </c>
      <c r="T38" s="48">
        <v>5025.9520637510996</v>
      </c>
      <c r="U38" s="48">
        <v>5219.5046668677996</v>
      </c>
      <c r="V38" s="46">
        <v>4466.1969032331999</v>
      </c>
      <c r="W38" s="46">
        <v>3531.9421826506</v>
      </c>
      <c r="X38" s="42">
        <f t="shared" si="2"/>
        <v>2023</v>
      </c>
      <c r="Y38" s="43">
        <f>P38*'Inflation indexes'!I130</f>
        <v>6417.3377306078573</v>
      </c>
      <c r="Z38" s="43">
        <f>U38*'Inflation indexes'!I130</f>
        <v>4840.4815574881277</v>
      </c>
      <c r="AA38" s="49">
        <f>Q38*'Inflation indexes'!I130</f>
        <v>5134.2327789962246</v>
      </c>
      <c r="AB38" s="49">
        <f>R38*'Inflation indexes'!I130</f>
        <v>3533.6437005539269</v>
      </c>
      <c r="AC38" s="49">
        <f>S38*'Inflation indexes'!I130</f>
        <v>3040.5879457839446</v>
      </c>
      <c r="AD38" s="49">
        <f>T38*'Inflation indexes'!I130</f>
        <v>4660.9841021572893</v>
      </c>
      <c r="AE38" s="49">
        <f>V38*'[1]Inflation indexes'!I130</f>
        <v>4142.666175555627</v>
      </c>
      <c r="AF38" s="49">
        <f t="shared" si="5"/>
        <v>3396.986263955614</v>
      </c>
      <c r="AG38" s="43">
        <f>W38*'[1]Inflation indexes'!I130</f>
        <v>3276.088746443872</v>
      </c>
      <c r="AH38" s="48">
        <v>0.55004331630000003</v>
      </c>
      <c r="AI38" s="40">
        <f t="shared" si="3"/>
        <v>2023</v>
      </c>
      <c r="AJ38" s="51">
        <v>7177.9215366361004</v>
      </c>
      <c r="AK38" s="39">
        <v>5763.2484750699005</v>
      </c>
      <c r="AL38" s="39">
        <v>3919.6647712296999</v>
      </c>
      <c r="AM38" s="39">
        <v>3389.9381235326</v>
      </c>
      <c r="AN38" s="39">
        <v>5229.9146873248001</v>
      </c>
      <c r="AO38" s="39">
        <v>5431.6627136254001</v>
      </c>
      <c r="AP38" s="40"/>
      <c r="AQ38" s="40"/>
      <c r="AR38" s="40">
        <f t="shared" si="4"/>
        <v>2023</v>
      </c>
      <c r="AS38" s="41">
        <f>AJ38*'Inflation indexes'!I130</f>
        <v>6656.6846926557027</v>
      </c>
      <c r="AT38" s="41">
        <f>AO38*'Inflation indexes'!I130</f>
        <v>5037.2333908798455</v>
      </c>
      <c r="AU38" s="45">
        <f>AK38*'Inflation indexes'!I130</f>
        <v>5344.7404946067854</v>
      </c>
      <c r="AV38" s="45">
        <f>AL38*'Inflation indexes'!I130</f>
        <v>3635.0317219007165</v>
      </c>
      <c r="AW38" s="45">
        <f>AM38*'Inflation indexes'!I130</f>
        <v>3143.7720656033794</v>
      </c>
      <c r="AX38" s="45">
        <f>AN38*'Inflation indexes'!I130</f>
        <v>4850.1356368024053</v>
      </c>
      <c r="AY38" s="39">
        <v>0.54537161199999995</v>
      </c>
      <c r="AZ38" s="45">
        <f>V38*'[1]Inflation indexes'!I130</f>
        <v>4142.666175555627</v>
      </c>
      <c r="BA38" s="45">
        <f t="shared" si="6"/>
        <v>3396.986263955614</v>
      </c>
      <c r="BB38" s="41">
        <f>W38*'[1]Inflation indexes'!I130</f>
        <v>3276.088746443872</v>
      </c>
    </row>
    <row r="39" spans="1:54">
      <c r="A39">
        <f t="shared" si="0"/>
        <v>2023</v>
      </c>
      <c r="B39" s="47">
        <v>6552.9239366690999</v>
      </c>
      <c r="C39" s="39">
        <v>5343.1467902513996</v>
      </c>
      <c r="D39" s="39">
        <v>3636.2356793415001</v>
      </c>
      <c r="E39" s="39">
        <v>3170.2541510371998</v>
      </c>
      <c r="F39" s="39">
        <v>4855.7321385324003</v>
      </c>
      <c r="G39" s="39">
        <v>5023.2363886922003</v>
      </c>
      <c r="H39" s="40">
        <f t="shared" si="1"/>
        <v>2023</v>
      </c>
      <c r="I39" s="47">
        <f>B39*'Inflation indexes'!I131</f>
        <v>6077.0723445111671</v>
      </c>
      <c r="J39" s="45">
        <f>G39*'Inflation indexes'!I131</f>
        <v>4658.4656304099271</v>
      </c>
      <c r="K39" s="45">
        <f>C39*'Inflation indexes'!I131</f>
        <v>4955.1452001448815</v>
      </c>
      <c r="L39" s="45">
        <f>D39*'Inflation indexes'!I131</f>
        <v>3372.1843101819086</v>
      </c>
      <c r="M39" s="45">
        <f>E39*'Inflation indexes'!I131</f>
        <v>2940.0408142281717</v>
      </c>
      <c r="N39" s="45">
        <f>F39*'Inflation indexes'!I131</f>
        <v>4503.124983078741</v>
      </c>
      <c r="O39" s="39">
        <v>0.55417185629999999</v>
      </c>
      <c r="P39" s="37">
        <v>6918.3859419096998</v>
      </c>
      <c r="Q39" s="48">
        <v>5569.8476283293003</v>
      </c>
      <c r="R39" s="48">
        <v>3821.0751861111999</v>
      </c>
      <c r="S39" s="48">
        <v>3284.8011345276</v>
      </c>
      <c r="T39" s="48">
        <v>5052.0892945940996</v>
      </c>
      <c r="U39" s="48">
        <v>5253.4194920350001</v>
      </c>
      <c r="V39" s="46">
        <v>4488.3623328563999</v>
      </c>
      <c r="W39" s="46">
        <v>3537.2008188625</v>
      </c>
      <c r="X39" s="42">
        <f t="shared" si="2"/>
        <v>2023</v>
      </c>
      <c r="Y39" s="43">
        <f>P39*'Inflation indexes'!I131</f>
        <v>6415.9957116189753</v>
      </c>
      <c r="Z39" s="43">
        <f>U39*'Inflation indexes'!I131</f>
        <v>4871.93360058895</v>
      </c>
      <c r="AA39" s="49">
        <f>Q39*'Inflation indexes'!I131</f>
        <v>5165.3837756075773</v>
      </c>
      <c r="AB39" s="49">
        <f>R39*'Inflation indexes'!I131</f>
        <v>3543.6013853103896</v>
      </c>
      <c r="AC39" s="49">
        <f>S39*'Inflation indexes'!I131</f>
        <v>3046.2697758709837</v>
      </c>
      <c r="AD39" s="49">
        <f>T39*'Inflation indexes'!I131</f>
        <v>4685.2233340258708</v>
      </c>
      <c r="AE39" s="49">
        <f>V39*'[1]Inflation indexes'!I131</f>
        <v>4163.2259443155344</v>
      </c>
      <c r="AF39" s="49">
        <f t="shared" si="5"/>
        <v>3413.8452743387379</v>
      </c>
      <c r="AG39" s="43">
        <f>W39*'[1]Inflation indexes'!I131</f>
        <v>3280.9664477267729</v>
      </c>
      <c r="AH39" s="48">
        <v>0.55039728980000002</v>
      </c>
      <c r="AI39" s="40">
        <f t="shared" si="3"/>
        <v>2023</v>
      </c>
      <c r="AJ39" s="51">
        <v>7212.8207161876999</v>
      </c>
      <c r="AK39" s="39">
        <v>5820.8031466005004</v>
      </c>
      <c r="AL39" s="39">
        <v>3933.1999417456</v>
      </c>
      <c r="AM39" s="39">
        <v>3402.5746373431002</v>
      </c>
      <c r="AN39" s="39">
        <v>5277.7770524434</v>
      </c>
      <c r="AO39" s="39">
        <v>5485.8862186593997</v>
      </c>
      <c r="AP39" s="40"/>
      <c r="AQ39" s="40"/>
      <c r="AR39" s="40">
        <f t="shared" si="4"/>
        <v>2023</v>
      </c>
      <c r="AS39" s="41">
        <f>AJ39*'Inflation indexes'!I131</f>
        <v>6689.0496095918452</v>
      </c>
      <c r="AT39" s="41">
        <f>AO39*'Inflation indexes'!I131</f>
        <v>5087.519364904455</v>
      </c>
      <c r="AU39" s="45">
        <f>AK39*'Inflation indexes'!I131</f>
        <v>5398.1157368705954</v>
      </c>
      <c r="AV39" s="45">
        <f>AL39*'Inflation indexes'!I131</f>
        <v>3647.5840132465901</v>
      </c>
      <c r="AW39" s="45">
        <f>AM39*'Inflation indexes'!I131</f>
        <v>3155.4909577118474</v>
      </c>
      <c r="AX39" s="45">
        <f>AN39*'Inflation indexes'!I131</f>
        <v>4894.5223957845319</v>
      </c>
      <c r="AY39" s="39">
        <v>0.5405195908</v>
      </c>
      <c r="AZ39" s="45">
        <f>V39*'[1]Inflation indexes'!I131</f>
        <v>4163.2259443155344</v>
      </c>
      <c r="BA39" s="45">
        <f t="shared" si="6"/>
        <v>3413.8452743387379</v>
      </c>
      <c r="BB39" s="41">
        <f>W39*'[1]Inflation indexes'!I131</f>
        <v>3280.9664477267729</v>
      </c>
    </row>
    <row r="40" spans="1:54">
      <c r="A40">
        <f t="shared" si="0"/>
        <v>2023</v>
      </c>
      <c r="B40" s="47">
        <v>6544.8813402243004</v>
      </c>
      <c r="C40" s="39">
        <v>5369.8953013304999</v>
      </c>
      <c r="D40" s="39">
        <v>3646.2341195577001</v>
      </c>
      <c r="E40" s="39">
        <v>3170.2514472531002</v>
      </c>
      <c r="F40" s="39">
        <v>4874.8344513918</v>
      </c>
      <c r="G40" s="39">
        <v>5059.2189721052</v>
      </c>
      <c r="H40" s="40">
        <f t="shared" si="1"/>
        <v>2023</v>
      </c>
      <c r="I40" s="47">
        <f>B40*'Inflation indexes'!I132</f>
        <v>6069.6137747329867</v>
      </c>
      <c r="J40" s="45">
        <f>G40*'Inflation indexes'!I132</f>
        <v>4691.8352780140403</v>
      </c>
      <c r="K40" s="45">
        <f>C40*'Inflation indexes'!I132</f>
        <v>4979.9513231071869</v>
      </c>
      <c r="L40" s="45">
        <f>D40*'Inflation indexes'!I132</f>
        <v>3381.4566968467543</v>
      </c>
      <c r="M40" s="45">
        <f>E40*'Inflation indexes'!I132</f>
        <v>2940.0383067839016</v>
      </c>
      <c r="N40" s="45">
        <f>F40*'Inflation indexes'!I132</f>
        <v>4520.8401493642004</v>
      </c>
      <c r="O40" s="39">
        <v>0.5580250471</v>
      </c>
      <c r="P40" s="37">
        <v>6925.7771413351002</v>
      </c>
      <c r="Q40" s="48">
        <v>5605.8687515078</v>
      </c>
      <c r="R40" s="48">
        <v>3850.1040459824999</v>
      </c>
      <c r="S40" s="48">
        <v>3290.4986398117999</v>
      </c>
      <c r="T40" s="48">
        <v>5082.7748351057999</v>
      </c>
      <c r="U40" s="48">
        <v>5292.7752420553998</v>
      </c>
      <c r="V40" s="46">
        <v>4510.6377679900997</v>
      </c>
      <c r="W40" s="46">
        <v>3542.4672845498999</v>
      </c>
      <c r="X40" s="42">
        <f t="shared" si="2"/>
        <v>2023</v>
      </c>
      <c r="Y40" s="43">
        <f>P40*'Inflation indexes'!I132</f>
        <v>6422.8501866678189</v>
      </c>
      <c r="Z40" s="43">
        <f>U40*'Inflation indexes'!I132</f>
        <v>4908.4314666343835</v>
      </c>
      <c r="AA40" s="49">
        <f>Q40*'Inflation indexes'!I132</f>
        <v>5198.789164347304</v>
      </c>
      <c r="AB40" s="49">
        <f>R40*'Inflation indexes'!I132</f>
        <v>3570.5222657023323</v>
      </c>
      <c r="AC40" s="49">
        <f>S40*'Inflation indexes'!I132</f>
        <v>3051.5535472270903</v>
      </c>
      <c r="AD40" s="49">
        <f>T40*'Inflation indexes'!I132</f>
        <v>4713.6805924073587</v>
      </c>
      <c r="AE40" s="49">
        <f>V40*'[1]Inflation indexes'!I132</f>
        <v>4183.8877498009488</v>
      </c>
      <c r="AF40" s="49">
        <f t="shared" si="5"/>
        <v>3430.7879548367778</v>
      </c>
      <c r="AG40" s="43">
        <f>W40*'[1]Inflation indexes'!I132</f>
        <v>3285.8514113189785</v>
      </c>
      <c r="AH40" s="48">
        <v>0.55132163990000005</v>
      </c>
      <c r="AI40" s="40">
        <f t="shared" si="3"/>
        <v>2023</v>
      </c>
      <c r="AJ40" s="51">
        <v>7256.7962086913003</v>
      </c>
      <c r="AK40" s="39">
        <v>5860.438519458</v>
      </c>
      <c r="AL40" s="39">
        <v>3962.3083883610998</v>
      </c>
      <c r="AM40" s="39">
        <v>3415.2601948862998</v>
      </c>
      <c r="AN40" s="39">
        <v>5309.3377777911001</v>
      </c>
      <c r="AO40" s="39">
        <v>5521.6353643380999</v>
      </c>
      <c r="AP40" s="40"/>
      <c r="AQ40" s="40"/>
      <c r="AR40" s="40">
        <f t="shared" si="4"/>
        <v>2023</v>
      </c>
      <c r="AS40" s="41">
        <f>AJ40*'Inflation indexes'!I132</f>
        <v>6729.831747750728</v>
      </c>
      <c r="AT40" s="41">
        <f>AO40*'Inflation indexes'!I132</f>
        <v>5120.6725262479331</v>
      </c>
      <c r="AU40" s="45">
        <f>AK40*'Inflation indexes'!I132</f>
        <v>5434.8729204705523</v>
      </c>
      <c r="AV40" s="45">
        <f>AL40*'Inflation indexes'!I132</f>
        <v>3674.5787010574559</v>
      </c>
      <c r="AW40" s="45">
        <f>AM40*'Inflation indexes'!I132</f>
        <v>3167.2553321598853</v>
      </c>
      <c r="AX40" s="45">
        <f>AN40*'Inflation indexes'!I132</f>
        <v>4923.7912859832959</v>
      </c>
      <c r="AY40" s="39">
        <v>0.5379839985</v>
      </c>
      <c r="AZ40" s="45">
        <f>V40*'[1]Inflation indexes'!I132</f>
        <v>4183.8877498009488</v>
      </c>
      <c r="BA40" s="45">
        <f t="shared" si="6"/>
        <v>3430.7879548367778</v>
      </c>
      <c r="BB40" s="41">
        <f>W40*'[1]Inflation indexes'!I132</f>
        <v>3285.8514113189785</v>
      </c>
    </row>
    <row r="41" spans="1:54">
      <c r="A41">
        <f t="shared" si="0"/>
        <v>2024</v>
      </c>
      <c r="B41" s="47">
        <v>6518.0081140917</v>
      </c>
      <c r="C41" s="39">
        <v>5392.4083137171001</v>
      </c>
      <c r="D41" s="39">
        <v>3654.7482616458001</v>
      </c>
      <c r="E41" s="39">
        <v>3170.2422737859001</v>
      </c>
      <c r="F41" s="39">
        <v>4893.3303210387003</v>
      </c>
      <c r="G41" s="39">
        <v>5084.7830242393002</v>
      </c>
      <c r="H41" s="40">
        <f t="shared" si="1"/>
        <v>2024</v>
      </c>
      <c r="I41" s="47">
        <f>B41*'Inflation indexes'!I133</f>
        <v>6044.6919931105322</v>
      </c>
      <c r="J41" s="45">
        <f>G41*'Inflation indexes'!I133</f>
        <v>4715.5429535096218</v>
      </c>
      <c r="K41" s="45">
        <f>C41*'Inflation indexes'!I133</f>
        <v>5000.8295152376741</v>
      </c>
      <c r="L41" s="45">
        <f>D41*'Inflation indexes'!I133</f>
        <v>3389.3525701883163</v>
      </c>
      <c r="M41" s="45">
        <f>E41*'Inflation indexes'!I133</f>
        <v>2940.0297994634498</v>
      </c>
      <c r="N41" s="45">
        <f>F41*'Inflation indexes'!I133</f>
        <v>4537.9929103309323</v>
      </c>
      <c r="O41" s="39">
        <v>0.56246403479999996</v>
      </c>
      <c r="P41" s="36">
        <v>6927.0068672371999</v>
      </c>
      <c r="Q41" s="48">
        <v>5639.1270079625001</v>
      </c>
      <c r="R41" s="48">
        <v>3863.5564463193</v>
      </c>
      <c r="S41" s="48">
        <v>3296.6463406871999</v>
      </c>
      <c r="T41" s="48">
        <v>5110.9760050875002</v>
      </c>
      <c r="U41" s="48">
        <v>5324.5059863314</v>
      </c>
      <c r="V41" s="46">
        <v>4533.0237545842001</v>
      </c>
      <c r="W41" s="46">
        <v>3547.7415913700002</v>
      </c>
      <c r="X41" s="42">
        <f t="shared" si="2"/>
        <v>2024</v>
      </c>
      <c r="Y41" s="43">
        <f>P41*'Inflation indexes'!I133</f>
        <v>6423.9906139554241</v>
      </c>
      <c r="Z41" s="43">
        <f>U41*'Inflation indexes'!I133</f>
        <v>4937.8580295510365</v>
      </c>
      <c r="AA41" s="49">
        <f>Q41*'Inflation indexes'!I133</f>
        <v>5229.6323165768799</v>
      </c>
      <c r="AB41" s="49">
        <f>R41*'Inflation indexes'!I133</f>
        <v>3582.9977973648615</v>
      </c>
      <c r="AC41" s="49">
        <f>S41*'Inflation indexes'!I133</f>
        <v>3057.2548224644174</v>
      </c>
      <c r="AD41" s="49">
        <f>T41*'Inflation indexes'!I133</f>
        <v>4739.8338870030175</v>
      </c>
      <c r="AE41" s="49">
        <f>V41*'[1]Inflation indexes'!I133</f>
        <v>4204.6520984132285</v>
      </c>
      <c r="AF41" s="49">
        <f t="shared" si="5"/>
        <v>3447.8147206988469</v>
      </c>
      <c r="AG41" s="43">
        <f>W41*'[1]Inflation indexes'!I133</f>
        <v>3290.7436480332431</v>
      </c>
      <c r="AH41" s="48">
        <v>0.55004331620000002</v>
      </c>
      <c r="AI41" s="40">
        <f t="shared" si="3"/>
        <v>2024</v>
      </c>
      <c r="AJ41" s="50">
        <v>7272.8825754848003</v>
      </c>
      <c r="AK41" s="39">
        <v>5912.1347318217004</v>
      </c>
      <c r="AL41" s="39">
        <v>3990.7190813194002</v>
      </c>
      <c r="AM41" s="39">
        <v>3427.9903259450002</v>
      </c>
      <c r="AN41" s="39">
        <v>5351.9291990488</v>
      </c>
      <c r="AO41" s="39">
        <v>5575.2756483547</v>
      </c>
      <c r="AP41" s="40"/>
      <c r="AQ41" s="40"/>
      <c r="AR41" s="40">
        <f t="shared" si="4"/>
        <v>2024</v>
      </c>
      <c r="AS41" s="41">
        <f>AJ41*'Inflation indexes'!I133</f>
        <v>6744.749975965984</v>
      </c>
      <c r="AT41" s="41">
        <f>AO41*'Inflation indexes'!I133</f>
        <v>5170.417630830163</v>
      </c>
      <c r="AU41" s="45">
        <f>AK41*'Inflation indexes'!I133</f>
        <v>5482.8151254324357</v>
      </c>
      <c r="AV41" s="45">
        <f>AL41*'Inflation indexes'!I133</f>
        <v>3700.9263037664</v>
      </c>
      <c r="AW41" s="45">
        <f>AM41*'Inflation indexes'!I133</f>
        <v>3179.0610433426327</v>
      </c>
      <c r="AX41" s="45">
        <f>AN41*'Inflation indexes'!I133</f>
        <v>4963.2898595574861</v>
      </c>
      <c r="AY41" s="39">
        <v>0.53974625200000004</v>
      </c>
      <c r="AZ41" s="45">
        <f>V41*'[1]Inflation indexes'!I133</f>
        <v>4204.6520984132285</v>
      </c>
      <c r="BA41" s="45">
        <f t="shared" si="6"/>
        <v>3447.8147206988469</v>
      </c>
      <c r="BB41" s="41">
        <f>W41*'[1]Inflation indexes'!I133</f>
        <v>3290.7436480332431</v>
      </c>
    </row>
    <row r="42" spans="1:54">
      <c r="A42">
        <f t="shared" si="0"/>
        <v>2024</v>
      </c>
      <c r="B42" s="47">
        <v>6528.7743989790997</v>
      </c>
      <c r="C42" s="39">
        <v>5415.0592280815999</v>
      </c>
      <c r="D42" s="39">
        <v>3651.0762876992999</v>
      </c>
      <c r="E42" s="39">
        <v>3170.2367559429999</v>
      </c>
      <c r="F42" s="39">
        <v>4910.2175264484003</v>
      </c>
      <c r="G42" s="39">
        <v>5096.9898697610997</v>
      </c>
      <c r="H42" s="40">
        <f t="shared" si="1"/>
        <v>2024</v>
      </c>
      <c r="I42" s="47">
        <f>B42*'Inflation indexes'!I134</f>
        <v>6054.6764661144416</v>
      </c>
      <c r="J42" s="45">
        <f>G42*'Inflation indexes'!I134</f>
        <v>4726.863378414776</v>
      </c>
      <c r="K42" s="45">
        <f>C42*'Inflation indexes'!I134</f>
        <v>5021.8355953620166</v>
      </c>
      <c r="L42" s="45">
        <f>D42*'Inflation indexes'!I134</f>
        <v>3385.9472428053491</v>
      </c>
      <c r="M42" s="45">
        <f>E42*'Inflation indexes'!I134</f>
        <v>2940.0246823079915</v>
      </c>
      <c r="N42" s="45">
        <f>F42*'Inflation indexes'!I134</f>
        <v>4553.6538229194475</v>
      </c>
      <c r="O42" s="39">
        <v>0.56110191089999994</v>
      </c>
      <c r="P42" s="37">
        <v>6906.3844224661998</v>
      </c>
      <c r="Q42" s="48">
        <v>5680.1925318677004</v>
      </c>
      <c r="R42" s="48">
        <v>3880.0394997580001</v>
      </c>
      <c r="S42" s="48">
        <v>3302.8031224901001</v>
      </c>
      <c r="T42" s="48">
        <v>5143.8396320893999</v>
      </c>
      <c r="U42" s="48">
        <v>5358.0376654216998</v>
      </c>
      <c r="V42" s="46">
        <v>4555.5208412979</v>
      </c>
      <c r="W42" s="46">
        <v>3553.0237509971998</v>
      </c>
      <c r="X42" s="42">
        <f t="shared" si="2"/>
        <v>2024</v>
      </c>
      <c r="Y42" s="43">
        <f>P42*'Inflation indexes'!I134</f>
        <v>6404.8657026936344</v>
      </c>
      <c r="Z42" s="43">
        <f>U42*'Inflation indexes'!I134</f>
        <v>4968.9547493716955</v>
      </c>
      <c r="AA42" s="49">
        <f>Q42*'Inflation indexes'!I134</f>
        <v>5267.7157984010273</v>
      </c>
      <c r="AB42" s="49">
        <f>R42*'Inflation indexes'!I134</f>
        <v>3598.2839061574414</v>
      </c>
      <c r="AC42" s="49">
        <f>S42*'Inflation indexes'!I134</f>
        <v>3062.9645192024227</v>
      </c>
      <c r="AD42" s="49">
        <f>T42*'Inflation indexes'!I134</f>
        <v>4770.3110664611831</v>
      </c>
      <c r="AE42" s="49">
        <f>V42*'[1]Inflation indexes'!I134</f>
        <v>4225.5194990667733</v>
      </c>
      <c r="AF42" s="49">
        <f t="shared" si="5"/>
        <v>3464.9259892347541</v>
      </c>
      <c r="AG42" s="43">
        <f>W42*'[1]Inflation indexes'!I134</f>
        <v>3295.6431686982733</v>
      </c>
      <c r="AH42" s="48">
        <v>0.55656630370000004</v>
      </c>
      <c r="AI42" s="40">
        <f t="shared" si="3"/>
        <v>2024</v>
      </c>
      <c r="AJ42" s="51">
        <v>7284.1601135507999</v>
      </c>
      <c r="AK42" s="39">
        <v>5942.3893610177001</v>
      </c>
      <c r="AL42" s="39">
        <v>4021.0302346658</v>
      </c>
      <c r="AM42" s="39">
        <v>3440.7682771036998</v>
      </c>
      <c r="AN42" s="39">
        <v>5378.4393123462996</v>
      </c>
      <c r="AO42" s="39">
        <v>5602.6913651006998</v>
      </c>
      <c r="AP42" s="40"/>
      <c r="AQ42" s="40"/>
      <c r="AR42" s="40">
        <f t="shared" si="4"/>
        <v>2024</v>
      </c>
      <c r="AS42" s="41">
        <f>AJ42*'Inflation indexes'!I134</f>
        <v>6755.2085766391201</v>
      </c>
      <c r="AT42" s="41">
        <f>AO42*'Inflation indexes'!I134</f>
        <v>5195.8425091977815</v>
      </c>
      <c r="AU42" s="45">
        <f>AK42*'Inflation indexes'!I134</f>
        <v>5510.8727638481059</v>
      </c>
      <c r="AV42" s="45">
        <f>AL42*'Inflation indexes'!I134</f>
        <v>3729.0363617362282</v>
      </c>
      <c r="AW42" s="45">
        <f>AM42*'Inflation indexes'!I134</f>
        <v>3190.9111020883961</v>
      </c>
      <c r="AX42" s="45">
        <f>AN42*'Inflation indexes'!I134</f>
        <v>4987.8748963940316</v>
      </c>
      <c r="AY42" s="39">
        <v>0.54158466350000001</v>
      </c>
      <c r="AZ42" s="45">
        <f>V42*'[1]Inflation indexes'!I134</f>
        <v>4225.5194990667733</v>
      </c>
      <c r="BA42" s="45">
        <f t="shared" si="6"/>
        <v>3464.9259892347541</v>
      </c>
      <c r="BB42" s="41">
        <f>W42*'[1]Inflation indexes'!I134</f>
        <v>3295.6431686982733</v>
      </c>
    </row>
    <row r="43" spans="1:54">
      <c r="A43">
        <f t="shared" si="0"/>
        <v>2024</v>
      </c>
      <c r="B43" s="47">
        <v>6509.5204656060996</v>
      </c>
      <c r="C43" s="39">
        <v>5444.0316974886</v>
      </c>
      <c r="D43" s="39">
        <v>3657.6286490051998</v>
      </c>
      <c r="E43" s="39">
        <v>3170.2323662481999</v>
      </c>
      <c r="F43" s="39">
        <v>4933.7330232617996</v>
      </c>
      <c r="G43" s="39">
        <v>5124.2909001792004</v>
      </c>
      <c r="H43" s="40">
        <f t="shared" si="1"/>
        <v>2024</v>
      </c>
      <c r="I43" s="47">
        <f>B43*'Inflation indexes'!I135</f>
        <v>6036.8206894939685</v>
      </c>
      <c r="J43" s="45">
        <f>G43*'Inflation indexes'!I135</f>
        <v>4752.1818985950713</v>
      </c>
      <c r="K43" s="45">
        <f>C43*'Inflation indexes'!I135</f>
        <v>5048.7041801780606</v>
      </c>
      <c r="L43" s="45">
        <f>D43*'Inflation indexes'!I135</f>
        <v>3392.0237933754706</v>
      </c>
      <c r="M43" s="45">
        <f>E43*'Inflation indexes'!I135</f>
        <v>2940.0206113782619</v>
      </c>
      <c r="N43" s="45">
        <f>F43*'Inflation indexes'!I135</f>
        <v>4575.4617023841356</v>
      </c>
      <c r="O43" s="39">
        <v>0.56726705759999996</v>
      </c>
      <c r="P43" s="37">
        <v>6899.5589574430996</v>
      </c>
      <c r="Q43" s="48">
        <v>5714.7336526654999</v>
      </c>
      <c r="R43" s="48">
        <v>3877.8524075549999</v>
      </c>
      <c r="S43" s="48">
        <v>3308.9716313237</v>
      </c>
      <c r="T43" s="48">
        <v>5172.4696314503999</v>
      </c>
      <c r="U43" s="48">
        <v>5378.0824979322997</v>
      </c>
      <c r="V43" s="46">
        <v>4578.1295795136002</v>
      </c>
      <c r="W43" s="46">
        <v>3558.3137751233999</v>
      </c>
      <c r="X43" s="42">
        <f t="shared" si="2"/>
        <v>2024</v>
      </c>
      <c r="Y43" s="43">
        <f>P43*'Inflation indexes'!I135</f>
        <v>6398.5358802920346</v>
      </c>
      <c r="Z43" s="43">
        <f>U43*'Inflation indexes'!I135</f>
        <v>4987.5439926587833</v>
      </c>
      <c r="AA43" s="49">
        <f>Q43*'Inflation indexes'!I135</f>
        <v>5299.748657621948</v>
      </c>
      <c r="AB43" s="49">
        <f>R43*'Inflation indexes'!I135</f>
        <v>3596.255633332943</v>
      </c>
      <c r="AC43" s="49">
        <f>S43*'Inflation indexes'!I135</f>
        <v>3068.6850913930707</v>
      </c>
      <c r="AD43" s="49">
        <f>T43*'Inflation indexes'!I135</f>
        <v>4796.8620502695721</v>
      </c>
      <c r="AE43" s="49">
        <f>V43*'[1]Inflation indexes'!I135</f>
        <v>4246.4904632019125</v>
      </c>
      <c r="AF43" s="49">
        <f t="shared" si="5"/>
        <v>3482.1221798255679</v>
      </c>
      <c r="AG43" s="43">
        <f>W43*'[1]Inflation indexes'!I135</f>
        <v>3300.5499841590108</v>
      </c>
      <c r="AH43" s="48">
        <v>0.55858834629999998</v>
      </c>
      <c r="AI43" s="40">
        <f t="shared" si="3"/>
        <v>2024</v>
      </c>
      <c r="AJ43" s="51">
        <v>7363.8948212955002</v>
      </c>
      <c r="AK43" s="39">
        <v>5976.1829792059998</v>
      </c>
      <c r="AL43" s="39">
        <v>4047.5766842541002</v>
      </c>
      <c r="AM43" s="39">
        <v>3453.593057387</v>
      </c>
      <c r="AN43" s="39">
        <v>5409.8463447542999</v>
      </c>
      <c r="AO43" s="39">
        <v>5653.2804250353001</v>
      </c>
      <c r="AP43" s="40"/>
      <c r="AQ43" s="40"/>
      <c r="AR43" s="40">
        <f t="shared" si="4"/>
        <v>2024</v>
      </c>
      <c r="AS43" s="41">
        <f>AJ43*'Inflation indexes'!I135</f>
        <v>6829.1532144856719</v>
      </c>
      <c r="AT43" s="41">
        <f>AO43*'Inflation indexes'!I135</f>
        <v>5242.7579594661775</v>
      </c>
      <c r="AU43" s="45">
        <f>AK43*'Inflation indexes'!I135</f>
        <v>5542.2124016186417</v>
      </c>
      <c r="AV43" s="45">
        <f>AL43*'Inflation indexes'!I135</f>
        <v>3753.6550962427086</v>
      </c>
      <c r="AW43" s="45">
        <f>AM43*'Inflation indexes'!I135</f>
        <v>3202.8045893831218</v>
      </c>
      <c r="AX43" s="45">
        <f>AN43*'Inflation indexes'!I135</f>
        <v>5017.0012543243884</v>
      </c>
      <c r="AY43" s="39">
        <v>0.53974881929999996</v>
      </c>
      <c r="AZ43" s="45">
        <f>V43*'[1]Inflation indexes'!I135</f>
        <v>4246.4904632019125</v>
      </c>
      <c r="BA43" s="45">
        <f t="shared" si="6"/>
        <v>3482.1221798255679</v>
      </c>
      <c r="BB43" s="41">
        <f>W43*'[1]Inflation indexes'!I135</f>
        <v>3300.5499841590108</v>
      </c>
    </row>
    <row r="44" spans="1:54">
      <c r="A44">
        <f t="shared" si="0"/>
        <v>2024</v>
      </c>
      <c r="B44" s="47">
        <v>6487.9725341849999</v>
      </c>
      <c r="C44" s="39">
        <v>5454.5139340169999</v>
      </c>
      <c r="D44" s="39">
        <v>3676.8815511910998</v>
      </c>
      <c r="E44" s="39">
        <v>3170.2281290223</v>
      </c>
      <c r="F44" s="39">
        <v>4941.6658450578998</v>
      </c>
      <c r="G44" s="39">
        <v>5145.7114701584997</v>
      </c>
      <c r="H44" s="40">
        <f t="shared" si="1"/>
        <v>2024</v>
      </c>
      <c r="I44" s="47">
        <f>B44*'Inflation indexes'!I136</f>
        <v>6016.8374973516293</v>
      </c>
      <c r="J44" s="45">
        <f>G44*'Inflation indexes'!I136</f>
        <v>4772.0469778608986</v>
      </c>
      <c r="K44" s="45">
        <f>C44*'Inflation indexes'!I136</f>
        <v>5058.4252314722626</v>
      </c>
      <c r="L44" s="45">
        <f>D44*'Inflation indexes'!I136</f>
        <v>3409.8786136902299</v>
      </c>
      <c r="M44" s="45">
        <f>E44*'Inflation indexes'!I136</f>
        <v>2940.0166818456464</v>
      </c>
      <c r="N44" s="45">
        <f>F44*'Inflation indexes'!I136</f>
        <v>4582.8184689843474</v>
      </c>
      <c r="O44" s="39">
        <v>0.57365334349999997</v>
      </c>
      <c r="P44" s="37">
        <v>6930.6941152611998</v>
      </c>
      <c r="Q44" s="48">
        <v>5753.1005486370004</v>
      </c>
      <c r="R44" s="48">
        <v>3886.4685144645</v>
      </c>
      <c r="S44" s="48">
        <v>3315.1538814579999</v>
      </c>
      <c r="T44" s="48">
        <v>5202.0975331267</v>
      </c>
      <c r="U44" s="48">
        <v>5419.1523606280998</v>
      </c>
      <c r="V44" s="46">
        <v>4600.8505233499</v>
      </c>
      <c r="W44" s="46">
        <v>3563.6116754579998</v>
      </c>
      <c r="X44" s="42">
        <f t="shared" si="2"/>
        <v>2024</v>
      </c>
      <c r="Y44" s="43">
        <f>P44*'Inflation indexes'!I136</f>
        <v>6427.4101062630662</v>
      </c>
      <c r="Z44" s="43">
        <f>U44*'Inflation indexes'!I136</f>
        <v>5025.6314982049535</v>
      </c>
      <c r="AA44" s="49">
        <f>Q44*'Inflation indexes'!I136</f>
        <v>5335.3294769182667</v>
      </c>
      <c r="AB44" s="49">
        <f>R44*'Inflation indexes'!I136</f>
        <v>3604.2460671489184</v>
      </c>
      <c r="AC44" s="49">
        <f>S44*'Inflation indexes'!I136</f>
        <v>3074.4184070367592</v>
      </c>
      <c r="AD44" s="49">
        <f>T44*'Inflation indexes'!I136</f>
        <v>4824.3384720383956</v>
      </c>
      <c r="AE44" s="49">
        <f>V44*'[1]Inflation indexes'!I136</f>
        <v>4267.5655047969658</v>
      </c>
      <c r="AF44" s="49">
        <f t="shared" si="5"/>
        <v>3499.4037139335119</v>
      </c>
      <c r="AG44" s="43">
        <f>W44*'[1]Inflation indexes'!I136</f>
        <v>3305.4641052766274</v>
      </c>
      <c r="AH44" s="48">
        <v>0.5518058468</v>
      </c>
      <c r="AI44" s="40">
        <f t="shared" si="3"/>
        <v>2024</v>
      </c>
      <c r="AJ44" s="51">
        <v>7379.8060570923999</v>
      </c>
      <c r="AK44" s="39">
        <v>6025.5815020585997</v>
      </c>
      <c r="AL44" s="39">
        <v>4068.9426497848999</v>
      </c>
      <c r="AM44" s="39">
        <v>3466.4670878265001</v>
      </c>
      <c r="AN44" s="39">
        <v>5450.8971007511</v>
      </c>
      <c r="AO44" s="39">
        <v>5701.8524596679999</v>
      </c>
      <c r="AP44" s="40"/>
      <c r="AQ44" s="40"/>
      <c r="AR44" s="40">
        <f t="shared" si="4"/>
        <v>2024</v>
      </c>
      <c r="AS44" s="41">
        <f>AJ44*'Inflation indexes'!I136</f>
        <v>6843.9090291361754</v>
      </c>
      <c r="AT44" s="41">
        <f>AO44*'Inflation indexes'!I136</f>
        <v>5287.8028541171379</v>
      </c>
      <c r="AU44" s="45">
        <f>AK44*'Inflation indexes'!I136</f>
        <v>5588.0237676574534</v>
      </c>
      <c r="AV44" s="45">
        <f>AL44*'Inflation indexes'!I136</f>
        <v>3773.469536253896</v>
      </c>
      <c r="AW44" s="45">
        <f>AM44*'Inflation indexes'!I136</f>
        <v>3214.7437504511272</v>
      </c>
      <c r="AX44" s="45">
        <f>AN44*'Inflation indexes'!I136</f>
        <v>5055.0710406366397</v>
      </c>
      <c r="AY44" s="39">
        <v>0.53974881929999996</v>
      </c>
      <c r="AZ44" s="45">
        <f>V44*'[1]Inflation indexes'!I136</f>
        <v>4267.5655047969658</v>
      </c>
      <c r="BA44" s="45">
        <f t="shared" si="6"/>
        <v>3499.4037139335119</v>
      </c>
      <c r="BB44" s="41">
        <f>W44*'[1]Inflation indexes'!I136</f>
        <v>3305.4641052766274</v>
      </c>
    </row>
    <row r="45" spans="1:54">
      <c r="A45">
        <f t="shared" si="0"/>
        <v>2025</v>
      </c>
      <c r="B45" s="47">
        <v>6518.9707104236004</v>
      </c>
      <c r="C45" s="39">
        <v>5481.2171872563003</v>
      </c>
      <c r="D45" s="39">
        <v>3685.1445457938999</v>
      </c>
      <c r="E45" s="39">
        <v>3170.2208714100002</v>
      </c>
      <c r="F45" s="39">
        <v>4963.6245782167998</v>
      </c>
      <c r="G45" s="39">
        <v>5167.9084247167002</v>
      </c>
      <c r="H45" s="40">
        <f t="shared" si="1"/>
        <v>2025</v>
      </c>
      <c r="I45" s="47">
        <f>B45*'Inflation indexes'!I137</f>
        <v>6045.5846888909282</v>
      </c>
      <c r="J45" s="45">
        <f>G45*'Inflation indexes'!I137</f>
        <v>4792.6320632337311</v>
      </c>
      <c r="K45" s="45">
        <f>C45*'Inflation indexes'!I137</f>
        <v>5083.1893830689187</v>
      </c>
      <c r="L45" s="45">
        <f>D45*'Inflation indexes'!I137</f>
        <v>3417.5415770435088</v>
      </c>
      <c r="M45" s="45">
        <f>E45*'Inflation indexes'!I137</f>
        <v>2940.0099512570696</v>
      </c>
      <c r="N45" s="45">
        <f>F45*'Inflation indexes'!I137</f>
        <v>4603.1826318054227</v>
      </c>
      <c r="O45" s="39">
        <v>0.56498419050000004</v>
      </c>
      <c r="P45" s="36">
        <v>6949.9952404234</v>
      </c>
      <c r="Q45" s="48">
        <v>5801.0389169697</v>
      </c>
      <c r="R45" s="48">
        <v>3891.4615330677998</v>
      </c>
      <c r="S45" s="48">
        <v>3321.3410552527998</v>
      </c>
      <c r="T45" s="48">
        <v>5242.6220555927002</v>
      </c>
      <c r="U45" s="48">
        <v>5459.8867804710999</v>
      </c>
      <c r="V45" s="46">
        <v>4623.6842296758996</v>
      </c>
      <c r="W45" s="46">
        <v>3568.9174637276001</v>
      </c>
      <c r="X45" s="42">
        <f t="shared" si="2"/>
        <v>2025</v>
      </c>
      <c r="Y45" s="43">
        <f>P45*'Inflation indexes'!I137</f>
        <v>6445.3096477616018</v>
      </c>
      <c r="Z45" s="43">
        <f>U45*'Inflation indexes'!I137</f>
        <v>5063.4079196452176</v>
      </c>
      <c r="AA45" s="49">
        <f>Q45*'Inflation indexes'!I137</f>
        <v>5379.7867200132814</v>
      </c>
      <c r="AB45" s="49">
        <f>R45*'Inflation indexes'!I137</f>
        <v>3608.8765093092416</v>
      </c>
      <c r="AC45" s="49">
        <f>S45*'Inflation indexes'!I137</f>
        <v>3080.1562888010599</v>
      </c>
      <c r="AD45" s="49">
        <f>T45*'Inflation indexes'!I137</f>
        <v>4861.9202381526884</v>
      </c>
      <c r="AE45" s="49">
        <f>V45*'[1]Inflation indexes'!I137</f>
        <v>4288.7451403815076</v>
      </c>
      <c r="AF45" s="49">
        <f t="shared" si="5"/>
        <v>3516.7710151128358</v>
      </c>
      <c r="AG45" s="43">
        <f>W45*'[1]Inflation indexes'!I137</f>
        <v>3310.3855429282503</v>
      </c>
      <c r="AH45" s="48">
        <v>0.55004331620000002</v>
      </c>
      <c r="AI45" s="40">
        <f t="shared" si="3"/>
        <v>2025</v>
      </c>
      <c r="AJ45" s="50">
        <v>7415.7755982864001</v>
      </c>
      <c r="AK45" s="39">
        <v>6070.9511889799996</v>
      </c>
      <c r="AL45" s="39">
        <v>4086.5589510805999</v>
      </c>
      <c r="AM45" s="39">
        <v>3479.3816888947999</v>
      </c>
      <c r="AN45" s="39">
        <v>5491.6772719362998</v>
      </c>
      <c r="AO45" s="39">
        <v>5744.7345512129004</v>
      </c>
      <c r="AP45" s="40"/>
      <c r="AQ45" s="40"/>
      <c r="AR45" s="40">
        <f t="shared" si="4"/>
        <v>2025</v>
      </c>
      <c r="AS45" s="41">
        <f>AJ45*'Inflation indexes'!I137</f>
        <v>6877.2665816039553</v>
      </c>
      <c r="AT45" s="41">
        <f>AO45*'Inflation indexes'!I137</f>
        <v>5327.5709904667829</v>
      </c>
      <c r="AU45" s="45">
        <f>AK45*'Inflation indexes'!I137</f>
        <v>5630.0988584617753</v>
      </c>
      <c r="AV45" s="45">
        <f>AL45*'Inflation indexes'!I137</f>
        <v>3789.8066002044798</v>
      </c>
      <c r="AW45" s="45">
        <f>AM45*'Inflation indexes'!I137</f>
        <v>3226.7205360434918</v>
      </c>
      <c r="AX45" s="45">
        <f>AN45*'Inflation indexes'!I137</f>
        <v>5092.8898911084461</v>
      </c>
      <c r="AY45" s="39">
        <v>0.54515771930000001</v>
      </c>
      <c r="AZ45" s="45">
        <f>V45*'[1]Inflation indexes'!I137</f>
        <v>4288.7451403815076</v>
      </c>
      <c r="BA45" s="45">
        <f t="shared" si="6"/>
        <v>3516.7710151128358</v>
      </c>
      <c r="BB45" s="41">
        <f>W45*'[1]Inflation indexes'!I137</f>
        <v>3310.3855429282503</v>
      </c>
    </row>
    <row r="46" spans="1:54">
      <c r="A46">
        <f t="shared" si="0"/>
        <v>2025</v>
      </c>
      <c r="B46" s="47">
        <v>6483.3635909832001</v>
      </c>
      <c r="C46" s="39">
        <v>5503.8300343774999</v>
      </c>
      <c r="D46" s="39">
        <v>3689.7907127079002</v>
      </c>
      <c r="E46" s="39">
        <v>3170.2113729063999</v>
      </c>
      <c r="F46" s="39">
        <v>4983.5864131972003</v>
      </c>
      <c r="G46" s="39">
        <v>5186.2092014124</v>
      </c>
      <c r="H46" s="40">
        <f t="shared" si="1"/>
        <v>2025</v>
      </c>
      <c r="I46" s="47">
        <f>B46*'Inflation indexes'!I138</f>
        <v>6012.5632403116006</v>
      </c>
      <c r="J46" s="45">
        <f>G46*'Inflation indexes'!I138</f>
        <v>4809.6038982520149</v>
      </c>
      <c r="K46" s="45">
        <f>C46*'Inflation indexes'!I138</f>
        <v>5104.1601602668534</v>
      </c>
      <c r="L46" s="45">
        <f>D46*'Inflation indexes'!I138</f>
        <v>3421.8503547332753</v>
      </c>
      <c r="M46" s="45">
        <f>E46*'Inflation indexes'!I138</f>
        <v>2940.0011425032826</v>
      </c>
      <c r="N46" s="45">
        <f>F46*'Inflation indexes'!I138</f>
        <v>4621.6949045675501</v>
      </c>
      <c r="O46" s="39">
        <v>0.58587830620000003</v>
      </c>
      <c r="P46" s="37">
        <v>6967.4957246711001</v>
      </c>
      <c r="Q46" s="48">
        <v>5832.3612002901</v>
      </c>
      <c r="R46" s="48">
        <v>3914.4987484723001</v>
      </c>
      <c r="S46" s="48">
        <v>3327.5443708008002</v>
      </c>
      <c r="T46" s="48">
        <v>5268.7288405897998</v>
      </c>
      <c r="U46" s="48">
        <v>5495.9493877596997</v>
      </c>
      <c r="V46" s="46">
        <v>4646.6312581237999</v>
      </c>
      <c r="W46" s="46">
        <v>3574.2311516764998</v>
      </c>
      <c r="X46" s="42">
        <f t="shared" si="2"/>
        <v>2025</v>
      </c>
      <c r="Y46" s="43">
        <f>P46*'Inflation indexes'!I138</f>
        <v>6461.5393049139038</v>
      </c>
      <c r="Z46" s="43">
        <f>U46*'Inflation indexes'!I138</f>
        <v>5096.8517800566224</v>
      </c>
      <c r="AA46" s="49">
        <f>Q46*'Inflation indexes'!I138</f>
        <v>5408.8344830535616</v>
      </c>
      <c r="AB46" s="49">
        <f>R46*'Inflation indexes'!I138</f>
        <v>3630.2408385738963</v>
      </c>
      <c r="AC46" s="49">
        <f>S46*'Inflation indexes'!I138</f>
        <v>3085.9091401580054</v>
      </c>
      <c r="AD46" s="49">
        <f>T46*'Inflation indexes'!I138</f>
        <v>4886.1312350516728</v>
      </c>
      <c r="AE46" s="49">
        <f>V46*'[1]Inflation indexes'!I138</f>
        <v>4310.0298890480544</v>
      </c>
      <c r="AF46" s="49">
        <f t="shared" si="5"/>
        <v>3534.2245090194042</v>
      </c>
      <c r="AG46" s="43">
        <f>W46*'[1]Inflation indexes'!I138</f>
        <v>3315.3143080074228</v>
      </c>
      <c r="AH46" s="48">
        <v>0.55863357550000003</v>
      </c>
      <c r="AI46" s="40">
        <f t="shared" si="3"/>
        <v>2025</v>
      </c>
      <c r="AJ46" s="51">
        <v>7444.6126047710004</v>
      </c>
      <c r="AK46" s="39">
        <v>6122.2960400225002</v>
      </c>
      <c r="AL46" s="39">
        <v>4113.9497254839998</v>
      </c>
      <c r="AM46" s="39">
        <v>3492.3449468416002</v>
      </c>
      <c r="AN46" s="39">
        <v>5534.6162405446003</v>
      </c>
      <c r="AO46" s="39">
        <v>5799.1069408696003</v>
      </c>
      <c r="AP46" s="40"/>
      <c r="AQ46" s="40"/>
      <c r="AR46" s="40">
        <f t="shared" si="4"/>
        <v>2025</v>
      </c>
      <c r="AS46" s="41">
        <f>AJ46*'Inflation indexes'!I138</f>
        <v>6904.0095403655268</v>
      </c>
      <c r="AT46" s="41">
        <f>AO46*'Inflation indexes'!I138</f>
        <v>5377.9950376068255</v>
      </c>
      <c r="AU46" s="45">
        <f>AK46*'Inflation indexes'!I138</f>
        <v>5677.7152167957056</v>
      </c>
      <c r="AV46" s="45">
        <f>AL46*'Inflation indexes'!I138</f>
        <v>3815.2083474596534</v>
      </c>
      <c r="AW46" s="45">
        <f>AM46*'Inflation indexes'!I138</f>
        <v>3238.742445213295</v>
      </c>
      <c r="AX46" s="45">
        <f>AN46*'Inflation indexes'!I138</f>
        <v>5132.7107742978778</v>
      </c>
      <c r="AY46" s="39">
        <v>0.54837824300000004</v>
      </c>
      <c r="AZ46" s="45">
        <f>V46*'[1]Inflation indexes'!I138</f>
        <v>4310.0298890480544</v>
      </c>
      <c r="BA46" s="45">
        <f t="shared" si="6"/>
        <v>3534.2245090194042</v>
      </c>
      <c r="BB46" s="41">
        <f>W46*'[1]Inflation indexes'!I138</f>
        <v>3315.3143080074228</v>
      </c>
    </row>
    <row r="47" spans="1:54">
      <c r="A47">
        <f t="shared" si="0"/>
        <v>2025</v>
      </c>
      <c r="B47" s="47">
        <v>6472.5455039630997</v>
      </c>
      <c r="C47" s="39">
        <v>5525.6472025938001</v>
      </c>
      <c r="D47" s="39">
        <v>3701.2650703598001</v>
      </c>
      <c r="E47" s="39">
        <v>3170.1973982078998</v>
      </c>
      <c r="F47" s="39">
        <v>5003.3271827804001</v>
      </c>
      <c r="G47" s="39">
        <v>5209.5949560610998</v>
      </c>
      <c r="H47" s="40">
        <f t="shared" si="1"/>
        <v>2025</v>
      </c>
      <c r="I47" s="47">
        <f>B47*'Inflation indexes'!I139</f>
        <v>6002.5307268739762</v>
      </c>
      <c r="J47" s="45">
        <f>G47*'Inflation indexes'!I139</f>
        <v>4831.2914569974891</v>
      </c>
      <c r="K47" s="45">
        <f>C47*'Inflation indexes'!I139</f>
        <v>5124.3930381217151</v>
      </c>
      <c r="L47" s="45">
        <f>D47*'Inflation indexes'!I139</f>
        <v>3432.4914826070767</v>
      </c>
      <c r="M47" s="45">
        <f>E47*'Inflation indexes'!I139</f>
        <v>2939.9881826010164</v>
      </c>
      <c r="N47" s="45">
        <f>F47*'Inflation indexes'!I139</f>
        <v>4640.0021649680739</v>
      </c>
      <c r="O47" s="39">
        <v>0.58709107949999995</v>
      </c>
      <c r="P47" s="37">
        <v>6999.8625573445997</v>
      </c>
      <c r="Q47" s="48">
        <v>5844.8352051087004</v>
      </c>
      <c r="R47" s="48">
        <v>3940.7155020343998</v>
      </c>
      <c r="S47" s="48">
        <v>3333.7621174101</v>
      </c>
      <c r="T47" s="48">
        <v>5277.1748516271</v>
      </c>
      <c r="U47" s="48">
        <v>5520.7951778309998</v>
      </c>
      <c r="V47" s="46">
        <v>4669.6921711038003</v>
      </c>
      <c r="W47" s="46">
        <v>3579.5527510663001</v>
      </c>
      <c r="X47" s="42">
        <f t="shared" si="2"/>
        <v>2025</v>
      </c>
      <c r="Y47" s="43">
        <f>P47*'Inflation indexes'!I139</f>
        <v>6491.5557655993189</v>
      </c>
      <c r="Z47" s="43">
        <f>U47*'Inflation indexes'!I139</f>
        <v>5119.8933512970443</v>
      </c>
      <c r="AA47" s="49">
        <f>Q47*'Inflation indexes'!I139</f>
        <v>5420.4026670338799</v>
      </c>
      <c r="AB47" s="49">
        <f>R47*'Inflation indexes'!I139</f>
        <v>3654.5538184855914</v>
      </c>
      <c r="AC47" s="49">
        <f>S47*'Inflation indexes'!I139</f>
        <v>3091.6753746404647</v>
      </c>
      <c r="AD47" s="49">
        <f>T47*'Inflation indexes'!I139</f>
        <v>4893.9639247932691</v>
      </c>
      <c r="AE47" s="49">
        <f>V47*'[1]Inflation indexes'!I139</f>
        <v>4331.4202724658844</v>
      </c>
      <c r="AF47" s="49">
        <f t="shared" si="5"/>
        <v>3551.7646234220251</v>
      </c>
      <c r="AG47" s="43">
        <f>W47*'[1]Inflation indexes'!I139</f>
        <v>3320.2504114237372</v>
      </c>
      <c r="AH47" s="48">
        <v>0.56722383480000005</v>
      </c>
      <c r="AI47" s="40">
        <f t="shared" si="3"/>
        <v>2025</v>
      </c>
      <c r="AJ47" s="51">
        <v>7471.1255437070004</v>
      </c>
      <c r="AK47" s="39">
        <v>6157.2088317871003</v>
      </c>
      <c r="AL47" s="39">
        <v>4146.5333754738003</v>
      </c>
      <c r="AM47" s="39">
        <v>3505.3568587966001</v>
      </c>
      <c r="AN47" s="39">
        <v>5567.3720506892996</v>
      </c>
      <c r="AO47" s="39">
        <v>5849.9886178405004</v>
      </c>
      <c r="AP47" s="40"/>
      <c r="AQ47" s="40"/>
      <c r="AR47" s="40">
        <f t="shared" si="4"/>
        <v>2025</v>
      </c>
      <c r="AS47" s="41">
        <f>AJ47*'Inflation indexes'!I139</f>
        <v>6928.5971976520814</v>
      </c>
      <c r="AT47" s="41">
        <f>AO47*'Inflation indexes'!I139</f>
        <v>5425.1818560333159</v>
      </c>
      <c r="AU47" s="45">
        <f>AK47*'Inflation indexes'!I139</f>
        <v>5710.0927574711095</v>
      </c>
      <c r="AV47" s="45">
        <f>AL47*'Inflation indexes'!I139</f>
        <v>3845.4258809073099</v>
      </c>
      <c r="AW47" s="45">
        <f>AM47*'Inflation indexes'!I139</f>
        <v>3250.8094752986676</v>
      </c>
      <c r="AX47" s="45">
        <f>AN47*'Inflation indexes'!I139</f>
        <v>5163.0879662012521</v>
      </c>
      <c r="AY47" s="39">
        <v>0.54680106429999997</v>
      </c>
      <c r="AZ47" s="45">
        <f>V47*'[1]Inflation indexes'!I139</f>
        <v>4331.4202724658844</v>
      </c>
      <c r="BA47" s="45">
        <f t="shared" si="6"/>
        <v>3551.7646234220251</v>
      </c>
      <c r="BB47" s="41">
        <f>W47*'[1]Inflation indexes'!I139</f>
        <v>3320.2504114237372</v>
      </c>
    </row>
    <row r="48" spans="1:54">
      <c r="A48">
        <f t="shared" si="0"/>
        <v>2025</v>
      </c>
      <c r="B48" s="47">
        <v>6496.9594663204998</v>
      </c>
      <c r="C48" s="39">
        <v>5539.8482715507998</v>
      </c>
      <c r="D48" s="39">
        <v>3723.3304660753001</v>
      </c>
      <c r="E48" s="39">
        <v>3170.1918410318999</v>
      </c>
      <c r="F48" s="39">
        <v>5014.8989519261004</v>
      </c>
      <c r="G48" s="39">
        <v>5233.1738641155998</v>
      </c>
      <c r="H48" s="40">
        <f t="shared" si="1"/>
        <v>2025</v>
      </c>
      <c r="I48" s="47">
        <f>B48*'Inflation indexes'!I140</f>
        <v>6025.1718282961765</v>
      </c>
      <c r="J48" s="45">
        <f>G48*'Inflation indexes'!I140</f>
        <v>4853.1581429893622</v>
      </c>
      <c r="K48" s="45">
        <f>C48*'Inflation indexes'!I140</f>
        <v>5137.5628725735014</v>
      </c>
      <c r="L48" s="45">
        <f>D48*'Inflation indexes'!I140</f>
        <v>3452.9545625038227</v>
      </c>
      <c r="M48" s="45">
        <f>E48*'Inflation indexes'!I140</f>
        <v>2939.9830289686975</v>
      </c>
      <c r="N48" s="45">
        <f>F48*'Inflation indexes'!I140</f>
        <v>4650.7336306362304</v>
      </c>
      <c r="O48" s="39">
        <v>0.58532561599999999</v>
      </c>
      <c r="P48" s="37">
        <v>7002.2407790480001</v>
      </c>
      <c r="Q48" s="48">
        <v>5888.5132707557996</v>
      </c>
      <c r="R48" s="48">
        <v>3952.3140393292001</v>
      </c>
      <c r="S48" s="48">
        <v>3339.9833625867</v>
      </c>
      <c r="T48" s="48">
        <v>5313.6550364640998</v>
      </c>
      <c r="U48" s="48">
        <v>5565.7906938789001</v>
      </c>
      <c r="V48" s="46">
        <v>4692.8675338168996</v>
      </c>
      <c r="W48" s="46">
        <v>3584.8822736761999</v>
      </c>
      <c r="X48" s="42">
        <f t="shared" si="2"/>
        <v>2025</v>
      </c>
      <c r="Y48" s="43">
        <f>P48*'Inflation indexes'!I140</f>
        <v>6493.7612887341102</v>
      </c>
      <c r="Z48" s="43">
        <f>U48*'Inflation indexes'!I140</f>
        <v>5161.6214422751145</v>
      </c>
      <c r="AA48" s="49">
        <f>Q48*'Inflation indexes'!I140</f>
        <v>5460.9089764876489</v>
      </c>
      <c r="AB48" s="49">
        <f>R48*'Inflation indexes'!I140</f>
        <v>3665.3101084886825</v>
      </c>
      <c r="AC48" s="49">
        <f>S48*'Inflation indexes'!I140</f>
        <v>3097.4448536358759</v>
      </c>
      <c r="AD48" s="49">
        <f>T48*'Inflation indexes'!I140</f>
        <v>4927.7950396571296</v>
      </c>
      <c r="AE48" s="49">
        <f>V48*'[1]Inflation indexes'!I140</f>
        <v>4352.9168148929066</v>
      </c>
      <c r="AF48" s="49">
        <f t="shared" si="5"/>
        <v>3569.3917882121832</v>
      </c>
      <c r="AG48" s="43">
        <f>W48*'[1]Inflation indexes'!I140</f>
        <v>3325.1938641031093</v>
      </c>
      <c r="AH48" s="48">
        <v>0.56722383480000005</v>
      </c>
      <c r="AI48" s="40">
        <f t="shared" si="3"/>
        <v>2025</v>
      </c>
      <c r="AJ48" s="51">
        <v>7515.7409404528998</v>
      </c>
      <c r="AK48" s="39">
        <v>6209.5256622755996</v>
      </c>
      <c r="AL48" s="39">
        <v>4164.3830794013002</v>
      </c>
      <c r="AM48" s="39">
        <v>3518.419344296</v>
      </c>
      <c r="AN48" s="39">
        <v>5613.7290176470997</v>
      </c>
      <c r="AO48" s="39">
        <v>5897.2995363250002</v>
      </c>
      <c r="AP48" s="40"/>
      <c r="AQ48" s="40"/>
      <c r="AR48" s="40">
        <f t="shared" si="4"/>
        <v>2025</v>
      </c>
      <c r="AS48" s="41">
        <f>AJ48*'Inflation indexes'!I140</f>
        <v>6969.9727723305377</v>
      </c>
      <c r="AT48" s="41">
        <f>AO48*'Inflation indexes'!I140</f>
        <v>5469.0572126060833</v>
      </c>
      <c r="AU48" s="45">
        <f>AK48*'Inflation indexes'!I140</f>
        <v>5758.6105133289238</v>
      </c>
      <c r="AV48" s="45">
        <f>AL48*'Inflation indexes'!I140</f>
        <v>3861.9793985650567</v>
      </c>
      <c r="AW48" s="45">
        <f>AM48*'Inflation indexes'!I140</f>
        <v>3262.9234064454604</v>
      </c>
      <c r="AX48" s="45">
        <f>AN48*'Inflation indexes'!I140</f>
        <v>5206.078644041756</v>
      </c>
      <c r="AY48" s="39">
        <v>0.54757203730000004</v>
      </c>
      <c r="AZ48" s="45">
        <f>V48*'[1]Inflation indexes'!I140</f>
        <v>4352.9168148929066</v>
      </c>
      <c r="BA48" s="45">
        <f t="shared" si="6"/>
        <v>3569.3917882121832</v>
      </c>
      <c r="BB48" s="41">
        <f>W48*'[1]Inflation indexes'!I140</f>
        <v>3325.1938641031093</v>
      </c>
    </row>
    <row r="49" spans="1:54">
      <c r="A49">
        <f t="shared" si="0"/>
        <v>2026</v>
      </c>
      <c r="B49" s="47">
        <v>6466.9111667331999</v>
      </c>
      <c r="C49" s="39">
        <v>5559.4075743769999</v>
      </c>
      <c r="D49" s="39">
        <v>3734.4416483115001</v>
      </c>
      <c r="E49" s="39">
        <v>3170.1834212355998</v>
      </c>
      <c r="F49" s="39">
        <v>5031.3681009434003</v>
      </c>
      <c r="G49" s="39">
        <v>5250.8368305698996</v>
      </c>
      <c r="H49" s="40">
        <f t="shared" si="1"/>
        <v>2026</v>
      </c>
      <c r="I49" s="47">
        <f>B49*'Inflation indexes'!I141</f>
        <v>5997.3055365176724</v>
      </c>
      <c r="J49" s="45">
        <f>G49*'Inflation indexes'!I141</f>
        <v>4869.5384834295746</v>
      </c>
      <c r="K49" s="45">
        <f>C49*'Inflation indexes'!I141</f>
        <v>5155.7018437307706</v>
      </c>
      <c r="L49" s="45">
        <f>D49*'Inflation indexes'!I141</f>
        <v>3463.2588875555125</v>
      </c>
      <c r="M49" s="45">
        <f>E49*'Inflation indexes'!I141</f>
        <v>2939.9752205900659</v>
      </c>
      <c r="N49" s="45">
        <f>F49*'Inflation indexes'!I141</f>
        <v>4666.0068447003541</v>
      </c>
      <c r="O49" s="39">
        <v>0.58467885040000001</v>
      </c>
      <c r="P49" s="36">
        <v>7002.9523038306997</v>
      </c>
      <c r="Q49" s="48">
        <v>5927.7314032618997</v>
      </c>
      <c r="R49" s="48">
        <v>3971.5415580188001</v>
      </c>
      <c r="S49" s="48">
        <v>3346.2237225940999</v>
      </c>
      <c r="T49" s="48">
        <v>5343.3200449459</v>
      </c>
      <c r="U49" s="48">
        <v>5602.0886399062001</v>
      </c>
      <c r="V49" s="46">
        <v>4716.1579142694</v>
      </c>
      <c r="W49" s="46">
        <v>3590.2197313028</v>
      </c>
      <c r="X49" s="42">
        <f t="shared" si="2"/>
        <v>2026</v>
      </c>
      <c r="Y49" s="43">
        <f>P49*'Inflation indexes'!I141</f>
        <v>6494.4211449480945</v>
      </c>
      <c r="Z49" s="43">
        <f>U49*'Inflation indexes'!I141</f>
        <v>5195.283551906924</v>
      </c>
      <c r="AA49" s="49">
        <f>Q49*'Inflation indexes'!I141</f>
        <v>5497.2792183460242</v>
      </c>
      <c r="AB49" s="49">
        <f>R49*'Inflation indexes'!I141</f>
        <v>3683.1413885724146</v>
      </c>
      <c r="AC49" s="49">
        <f>S49*'Inflation indexes'!I141</f>
        <v>3103.2320594065018</v>
      </c>
      <c r="AD49" s="49">
        <f>T49*'Inflation indexes'!I141</f>
        <v>4955.3058736583662</v>
      </c>
      <c r="AE49" s="49">
        <f>V49*'[1]Inflation indexes'!I141</f>
        <v>4374.5200431891217</v>
      </c>
      <c r="AF49" s="49">
        <f t="shared" si="5"/>
        <v>3587.1064354150794</v>
      </c>
      <c r="AG49" s="43">
        <f>W49*'[1]Inflation indexes'!I141</f>
        <v>3330.1446769875952</v>
      </c>
      <c r="AH49" s="48">
        <v>0.56722383480000005</v>
      </c>
      <c r="AI49" s="40">
        <f t="shared" si="3"/>
        <v>2026</v>
      </c>
      <c r="AJ49" s="50">
        <v>7519.5758228913</v>
      </c>
      <c r="AK49" s="39">
        <v>6263.7050629682999</v>
      </c>
      <c r="AL49" s="39">
        <v>4183.2569074289004</v>
      </c>
      <c r="AM49" s="39">
        <v>3531.5328924456999</v>
      </c>
      <c r="AN49" s="39">
        <v>5659.7544748444998</v>
      </c>
      <c r="AO49" s="39">
        <v>5943.5785648709998</v>
      </c>
      <c r="AP49" s="40"/>
      <c r="AQ49" s="40"/>
      <c r="AR49" s="40">
        <f t="shared" si="4"/>
        <v>2026</v>
      </c>
      <c r="AS49" s="41">
        <f>AJ49*'Inflation indexes'!I141</f>
        <v>6973.5291783312914</v>
      </c>
      <c r="AT49" s="41">
        <f>AO49*'Inflation indexes'!I141</f>
        <v>5511.9756116636336</v>
      </c>
      <c r="AU49" s="45">
        <f>AK49*'Inflation indexes'!I141</f>
        <v>5808.8555857231495</v>
      </c>
      <c r="AV49" s="45">
        <f>AL49*'Inflation indexes'!I141</f>
        <v>3879.4826718290356</v>
      </c>
      <c r="AW49" s="45">
        <f>AM49*'Inflation indexes'!I141</f>
        <v>3275.0846922423261</v>
      </c>
      <c r="AX49" s="45">
        <f>AN49*'Inflation indexes'!I141</f>
        <v>5248.7618852606329</v>
      </c>
      <c r="AY49" s="39">
        <v>0.56468495799999996</v>
      </c>
      <c r="AZ49" s="45">
        <f>V49*'[1]Inflation indexes'!I141</f>
        <v>4374.5200431891217</v>
      </c>
      <c r="BA49" s="45">
        <f t="shared" si="6"/>
        <v>3587.1064354150794</v>
      </c>
      <c r="BB49" s="41">
        <f>W49*'[1]Inflation indexes'!I141</f>
        <v>3330.1446769875952</v>
      </c>
    </row>
    <row r="50" spans="1:54">
      <c r="A50">
        <f t="shared" si="0"/>
        <v>2026</v>
      </c>
      <c r="B50" s="47">
        <v>6479.1712296272999</v>
      </c>
      <c r="C50" s="39">
        <v>5572.9734855998004</v>
      </c>
      <c r="D50" s="39">
        <v>3735.7376322760001</v>
      </c>
      <c r="E50" s="39">
        <v>3170.1721224635999</v>
      </c>
      <c r="F50" s="39">
        <v>5044.0320205112002</v>
      </c>
      <c r="G50" s="39">
        <v>5262.3032902307996</v>
      </c>
      <c r="H50" s="40">
        <f t="shared" si="1"/>
        <v>2026</v>
      </c>
      <c r="I50" s="47">
        <f>B50*'Inflation indexes'!I142</f>
        <v>6008.6753143261376</v>
      </c>
      <c r="J50" s="45">
        <f>G50*'Inflation indexes'!I142</f>
        <v>4880.1722868382749</v>
      </c>
      <c r="K50" s="45">
        <f>C50*'Inflation indexes'!I142</f>
        <v>5168.282643495414</v>
      </c>
      <c r="L50" s="45">
        <f>D50*'Inflation indexes'!I142</f>
        <v>3464.4607614648862</v>
      </c>
      <c r="M50" s="45">
        <f>E50*'Inflation indexes'!I142</f>
        <v>2939.9647422973967</v>
      </c>
      <c r="N50" s="45">
        <f>F50*'Inflation indexes'!I142</f>
        <v>4677.7511524509655</v>
      </c>
      <c r="O50" s="39">
        <v>0.58497862850000004</v>
      </c>
      <c r="P50" s="37">
        <v>7022.9515640995996</v>
      </c>
      <c r="Q50" s="48">
        <v>5947.6092884830996</v>
      </c>
      <c r="R50" s="48">
        <v>3998.3446597582001</v>
      </c>
      <c r="S50" s="48">
        <v>3352.4682192691998</v>
      </c>
      <c r="T50" s="48">
        <v>5363.7481181035</v>
      </c>
      <c r="U50" s="48">
        <v>5630.9269583235</v>
      </c>
      <c r="V50" s="46">
        <v>4739.5638832862996</v>
      </c>
      <c r="W50" s="46">
        <v>3595.5651357605998</v>
      </c>
      <c r="X50" s="42">
        <f t="shared" si="2"/>
        <v>2026</v>
      </c>
      <c r="Y50" s="43">
        <f>P50*'Inflation indexes'!I142</f>
        <v>6512.9681252984556</v>
      </c>
      <c r="Z50" s="43">
        <f>U50*'Inflation indexes'!I142</f>
        <v>5222.0277273329957</v>
      </c>
      <c r="AA50" s="49">
        <f>Q50*'Inflation indexes'!I142</f>
        <v>5515.713637501899</v>
      </c>
      <c r="AB50" s="49">
        <f>R50*'Inflation indexes'!I142</f>
        <v>3707.9981380024137</v>
      </c>
      <c r="AC50" s="49">
        <f>S50*'Inflation indexes'!I142</f>
        <v>3109.0231014537458</v>
      </c>
      <c r="AD50" s="49">
        <f>T50*'Inflation indexes'!I142</f>
        <v>4974.2505279283505</v>
      </c>
      <c r="AE50" s="49">
        <f>V50*'[1]Inflation indexes'!I142</f>
        <v>4396.2304868290385</v>
      </c>
      <c r="AF50" s="49">
        <f t="shared" si="5"/>
        <v>3604.9089991998112</v>
      </c>
      <c r="AG50" s="43">
        <f>W50*'[1]Inflation indexes'!I142</f>
        <v>3335.1028610358535</v>
      </c>
      <c r="AH50" s="48">
        <v>0.58440435339999997</v>
      </c>
      <c r="AI50" s="40">
        <f t="shared" si="3"/>
        <v>2026</v>
      </c>
      <c r="AJ50" s="51">
        <v>7558.4866514146997</v>
      </c>
      <c r="AK50" s="39">
        <v>6305.2884550691997</v>
      </c>
      <c r="AL50" s="39">
        <v>4206.7064281540997</v>
      </c>
      <c r="AM50" s="39">
        <v>3544.6964255333</v>
      </c>
      <c r="AN50" s="39">
        <v>5695.7489494935999</v>
      </c>
      <c r="AO50" s="39">
        <v>5978.3156845481999</v>
      </c>
      <c r="AP50" s="40"/>
      <c r="AQ50" s="40"/>
      <c r="AR50" s="40">
        <f t="shared" si="4"/>
        <v>2026</v>
      </c>
      <c r="AS50" s="41">
        <f>AJ50*'Inflation indexes'!I142</f>
        <v>7009.6144316024847</v>
      </c>
      <c r="AT50" s="41">
        <f>AO50*'Inflation indexes'!I142</f>
        <v>5544.1902369757026</v>
      </c>
      <c r="AU50" s="45">
        <f>AK50*'Inflation indexes'!I142</f>
        <v>5847.4193298730315</v>
      </c>
      <c r="AV50" s="45">
        <f>AL50*'Inflation indexes'!I142</f>
        <v>3901.2293661701251</v>
      </c>
      <c r="AW50" s="45">
        <f>AM50*'Inflation indexes'!I142</f>
        <v>3287.2923332367641</v>
      </c>
      <c r="AX50" s="45">
        <f>AN50*'Inflation indexes'!I142</f>
        <v>5282.1425605987388</v>
      </c>
      <c r="AY50" s="39">
        <v>0.56677854169999997</v>
      </c>
      <c r="AZ50" s="45">
        <f>V50*'[1]Inflation indexes'!I142</f>
        <v>4396.2304868290385</v>
      </c>
      <c r="BA50" s="45">
        <f t="shared" si="6"/>
        <v>3604.9089991998112</v>
      </c>
      <c r="BB50" s="41">
        <f>W50*'[1]Inflation indexes'!I142</f>
        <v>3335.1028610358535</v>
      </c>
    </row>
    <row r="51" spans="1:54">
      <c r="A51">
        <f t="shared" si="0"/>
        <v>2026</v>
      </c>
      <c r="B51" s="47">
        <v>6444.1344922581002</v>
      </c>
      <c r="C51" s="39">
        <v>5583.9837947681999</v>
      </c>
      <c r="D51" s="39">
        <v>3747.9706663289999</v>
      </c>
      <c r="E51" s="39">
        <v>3170.1630923027001</v>
      </c>
      <c r="F51" s="39">
        <v>5054.9691108653997</v>
      </c>
      <c r="G51" s="39">
        <v>5286.4657490077998</v>
      </c>
      <c r="H51" s="40">
        <f t="shared" si="1"/>
        <v>2026</v>
      </c>
      <c r="I51" s="47">
        <f>B51*'Inflation indexes'!I143</f>
        <v>5976.1828285646607</v>
      </c>
      <c r="J51" s="45">
        <f>G51*'Inflation indexes'!I143</f>
        <v>4902.5801480355376</v>
      </c>
      <c r="K51" s="45">
        <f>C51*'Inflation indexes'!I143</f>
        <v>5178.4934205467662</v>
      </c>
      <c r="L51" s="45">
        <f>D51*'Inflation indexes'!I143</f>
        <v>3475.8054731770039</v>
      </c>
      <c r="M51" s="45">
        <f>E51*'Inflation indexes'!I143</f>
        <v>2939.9563678768172</v>
      </c>
      <c r="N51" s="45">
        <f>F51*'Inflation indexes'!I143</f>
        <v>4687.8940275954483</v>
      </c>
      <c r="O51" s="39">
        <v>0.59449591049999995</v>
      </c>
      <c r="P51" s="37">
        <v>7038.7793711637996</v>
      </c>
      <c r="Q51" s="48">
        <v>5974.1787574425998</v>
      </c>
      <c r="R51" s="48">
        <v>4013.2387684992</v>
      </c>
      <c r="S51" s="48">
        <v>3358.7248192584998</v>
      </c>
      <c r="T51" s="48">
        <v>5388.9651449120001</v>
      </c>
      <c r="U51" s="48">
        <v>5663.5664783058</v>
      </c>
      <c r="V51" s="46">
        <v>4763.0860145259003</v>
      </c>
      <c r="W51" s="46">
        <v>3600.9184988812999</v>
      </c>
      <c r="X51" s="42">
        <f t="shared" si="2"/>
        <v>2026</v>
      </c>
      <c r="Y51" s="43">
        <f>P51*'Inflation indexes'!I143</f>
        <v>6527.6465695339921</v>
      </c>
      <c r="Z51" s="43">
        <f>U51*'Inflation indexes'!I143</f>
        <v>5252.297073679686</v>
      </c>
      <c r="AA51" s="49">
        <f>Q51*'Inflation indexes'!I143</f>
        <v>5540.3537197892265</v>
      </c>
      <c r="AB51" s="49">
        <f>R51*'Inflation indexes'!I143</f>
        <v>3721.810685988753</v>
      </c>
      <c r="AC51" s="49">
        <f>S51*'Inflation indexes'!I143</f>
        <v>3114.8253679126742</v>
      </c>
      <c r="AD51" s="49">
        <f>T51*'Inflation indexes'!I143</f>
        <v>4997.6363779259673</v>
      </c>
      <c r="AE51" s="49">
        <f>V51*'[1]Inflation indexes'!I143</f>
        <v>4418.0486779152243</v>
      </c>
      <c r="AF51" s="49">
        <f t="shared" si="5"/>
        <v>3622.7999158904836</v>
      </c>
      <c r="AG51" s="43">
        <f>W51*'[1]Inflation indexes'!I143</f>
        <v>3340.068427222498</v>
      </c>
      <c r="AH51" s="48">
        <v>0.58440435339999997</v>
      </c>
      <c r="AI51" s="40">
        <f t="shared" si="3"/>
        <v>2026</v>
      </c>
      <c r="AJ51" s="51">
        <v>7619.4788563677002</v>
      </c>
      <c r="AK51" s="39">
        <v>6332.7243721011</v>
      </c>
      <c r="AL51" s="39">
        <v>4217.7304484746001</v>
      </c>
      <c r="AM51" s="39">
        <v>3557.9054725889</v>
      </c>
      <c r="AN51" s="39">
        <v>5721.7854894011998</v>
      </c>
      <c r="AO51" s="39">
        <v>6004.7404559168999</v>
      </c>
      <c r="AP51" s="40"/>
      <c r="AQ51" s="40"/>
      <c r="AR51" s="40">
        <f t="shared" si="4"/>
        <v>2026</v>
      </c>
      <c r="AS51" s="41">
        <f>AJ51*'Inflation indexes'!I143</f>
        <v>7066.1775850180948</v>
      </c>
      <c r="AT51" s="41">
        <f>AO51*'Inflation indexes'!I143</f>
        <v>5568.6961291311345</v>
      </c>
      <c r="AU51" s="45">
        <f>AK51*'Inflation indexes'!I143</f>
        <v>5872.8629416488175</v>
      </c>
      <c r="AV51" s="45">
        <f>AL51*'Inflation indexes'!I143</f>
        <v>3911.4528587152095</v>
      </c>
      <c r="AW51" s="45">
        <f>AM51*'Inflation indexes'!I143</f>
        <v>3299.5421831258709</v>
      </c>
      <c r="AX51" s="45">
        <f>AN51*'Inflation indexes'!I143</f>
        <v>5306.2884133735333</v>
      </c>
      <c r="AY51" s="39">
        <v>0.55857351430000002</v>
      </c>
      <c r="AZ51" s="45">
        <f>V51*'[1]Inflation indexes'!I143</f>
        <v>4418.0486779152243</v>
      </c>
      <c r="BA51" s="45">
        <f t="shared" si="6"/>
        <v>3622.7999158904836</v>
      </c>
      <c r="BB51" s="41">
        <f>W51*'[1]Inflation indexes'!I143</f>
        <v>3340.068427222498</v>
      </c>
    </row>
    <row r="52" spans="1:54">
      <c r="A52">
        <f t="shared" si="0"/>
        <v>2026</v>
      </c>
      <c r="B52" s="47">
        <v>6480.5402298464996</v>
      </c>
      <c r="C52" s="39">
        <v>5613.7632249683002</v>
      </c>
      <c r="D52" s="39">
        <v>3750.7563643522999</v>
      </c>
      <c r="E52" s="39">
        <v>3170.1553681306</v>
      </c>
      <c r="F52" s="39">
        <v>5078.8128276013003</v>
      </c>
      <c r="G52" s="39">
        <v>5316.6482919423997</v>
      </c>
      <c r="H52" s="40">
        <f t="shared" si="1"/>
        <v>2026</v>
      </c>
      <c r="I52" s="47">
        <f>B52*'Inflation indexes'!I144</f>
        <v>6009.9449022920799</v>
      </c>
      <c r="J52" s="45">
        <f>G52*'Inflation indexes'!I144</f>
        <v>4930.5709348549117</v>
      </c>
      <c r="K52" s="45">
        <f>C52*'Inflation indexes'!I144</f>
        <v>5206.1103673407988</v>
      </c>
      <c r="L52" s="45">
        <f>D52*'Inflation indexes'!I144</f>
        <v>3478.3888830534447</v>
      </c>
      <c r="M52" s="45">
        <f>E52*'Inflation indexes'!I144</f>
        <v>2939.9492046084642</v>
      </c>
      <c r="N52" s="45">
        <f>F52*'Inflation indexes'!I144</f>
        <v>4710.0062927409754</v>
      </c>
      <c r="O52" s="39">
        <v>0.59891049819999997</v>
      </c>
      <c r="P52" s="37">
        <v>7023.8508767552003</v>
      </c>
      <c r="Q52" s="48">
        <v>5993.7744418879001</v>
      </c>
      <c r="R52" s="48">
        <v>4037.0230112226</v>
      </c>
      <c r="S52" s="48">
        <v>3364.9883288200999</v>
      </c>
      <c r="T52" s="48">
        <v>5407.3523288611004</v>
      </c>
      <c r="U52" s="48">
        <v>5690.3038340819003</v>
      </c>
      <c r="V52" s="46">
        <v>4786.7248844933001</v>
      </c>
      <c r="W52" s="46">
        <v>3606.2798325145</v>
      </c>
      <c r="X52" s="42">
        <f t="shared" si="2"/>
        <v>2026</v>
      </c>
      <c r="Y52" s="43">
        <f>P52*'Inflation indexes'!I144</f>
        <v>6513.8021328531349</v>
      </c>
      <c r="Z52" s="43">
        <f>U52*'Inflation indexes'!I144</f>
        <v>5277.0928514000798</v>
      </c>
      <c r="AA52" s="49">
        <f>Q52*'Inflation indexes'!I144</f>
        <v>5558.5264306531399</v>
      </c>
      <c r="AB52" s="49">
        <f>R52*'Inflation indexes'!I144</f>
        <v>3743.867795927219</v>
      </c>
      <c r="AC52" s="49">
        <f>S52*'Inflation indexes'!I144</f>
        <v>3120.6340421936898</v>
      </c>
      <c r="AD52" s="49">
        <f>T52*'Inflation indexes'!I144</f>
        <v>5014.6883455896286</v>
      </c>
      <c r="AE52" s="49">
        <f>V52*'[1]Inflation indexes'!I144</f>
        <v>4439.9751511908225</v>
      </c>
      <c r="AF52" s="49">
        <f t="shared" si="5"/>
        <v>3640.7796239764743</v>
      </c>
      <c r="AG52" s="43">
        <f>W52*'[1]Inflation indexes'!I144</f>
        <v>3345.041386538745</v>
      </c>
      <c r="AH52" s="48">
        <v>0.59986682020000004</v>
      </c>
      <c r="AI52" s="40">
        <f t="shared" si="3"/>
        <v>2026</v>
      </c>
      <c r="AJ52" s="51">
        <v>7652.4394727528997</v>
      </c>
      <c r="AK52" s="39">
        <v>6382.3964208855996</v>
      </c>
      <c r="AL52" s="39">
        <v>4240.1903099714</v>
      </c>
      <c r="AM52" s="39">
        <v>3571.1594229479001</v>
      </c>
      <c r="AN52" s="39">
        <v>5767.6128532030998</v>
      </c>
      <c r="AO52" s="39">
        <v>6053.1995721126004</v>
      </c>
      <c r="AP52" s="40"/>
      <c r="AQ52" s="40"/>
      <c r="AR52" s="40">
        <f t="shared" si="4"/>
        <v>2026</v>
      </c>
      <c r="AS52" s="41">
        <f>AJ52*'Inflation indexes'!I144</f>
        <v>7096.7447108123788</v>
      </c>
      <c r="AT52" s="41">
        <f>AO52*'Inflation indexes'!I144</f>
        <v>5613.6363051073013</v>
      </c>
      <c r="AU52" s="45">
        <f>AK52*'Inflation indexes'!I144</f>
        <v>5918.9279710739766</v>
      </c>
      <c r="AV52" s="45">
        <f>AL52*'Inflation indexes'!I144</f>
        <v>3932.2817595971464</v>
      </c>
      <c r="AW52" s="45">
        <f>AM52*'Inflation indexes'!I144</f>
        <v>3311.8336755894848</v>
      </c>
      <c r="AX52" s="45">
        <f>AN52*'Inflation indexes'!I144</f>
        <v>5348.7879460819713</v>
      </c>
      <c r="AY52" s="39">
        <v>0.57188337109999998</v>
      </c>
      <c r="AZ52" s="45">
        <f>V52*'[1]Inflation indexes'!I144</f>
        <v>4439.9751511908225</v>
      </c>
      <c r="BA52" s="45">
        <f t="shared" si="6"/>
        <v>3640.7796239764743</v>
      </c>
      <c r="BB52" s="41">
        <f>W52*'[1]Inflation indexes'!I144</f>
        <v>3345.041386538745</v>
      </c>
    </row>
    <row r="53" spans="1:54">
      <c r="A53">
        <f t="shared" si="0"/>
        <v>2027</v>
      </c>
      <c r="B53" s="47">
        <v>6472.0276452771996</v>
      </c>
      <c r="C53" s="39">
        <v>5627.8489634821999</v>
      </c>
      <c r="D53" s="39">
        <v>3762.399789049</v>
      </c>
      <c r="E53" s="39">
        <v>3170.1494941453998</v>
      </c>
      <c r="F53" s="39">
        <v>5089.2416312308997</v>
      </c>
      <c r="G53" s="39">
        <v>5330.4017666570999</v>
      </c>
      <c r="H53" s="40">
        <f t="shared" si="1"/>
        <v>2027</v>
      </c>
      <c r="I53" s="47">
        <f>B53*'Inflation indexes'!I145</f>
        <v>6002.0504733674707</v>
      </c>
      <c r="J53" s="45">
        <f>G53*'Inflation indexes'!I145</f>
        <v>4943.325677873052</v>
      </c>
      <c r="K53" s="45">
        <f>C53*'Inflation indexes'!I145</f>
        <v>5219.1732462635691</v>
      </c>
      <c r="L53" s="45">
        <f>D53*'Inflation indexes'!I145</f>
        <v>3489.1868008842566</v>
      </c>
      <c r="M53" s="45">
        <f>E53*'Inflation indexes'!I145</f>
        <v>2939.943757172578</v>
      </c>
      <c r="N53" s="45">
        <f>F53*'Inflation indexes'!I145</f>
        <v>4719.6777912561847</v>
      </c>
      <c r="O53" s="39">
        <v>0.6066920307</v>
      </c>
      <c r="P53" s="36">
        <v>7055.0999522086004</v>
      </c>
      <c r="Q53" s="48">
        <v>6033.8464053493999</v>
      </c>
      <c r="R53" s="48">
        <v>4053.4240973317001</v>
      </c>
      <c r="S53" s="48">
        <v>3371.2615708158</v>
      </c>
      <c r="T53" s="48">
        <v>5441.7230965831004</v>
      </c>
      <c r="U53" s="48">
        <v>5728.4856968779004</v>
      </c>
      <c r="V53" s="46">
        <v>4810.4810725548004</v>
      </c>
      <c r="W53" s="46">
        <v>3611.6491485273</v>
      </c>
      <c r="X53" s="42">
        <f t="shared" si="2"/>
        <v>2027</v>
      </c>
      <c r="Y53" s="43">
        <f>P53*'Inflation indexes'!I145</f>
        <v>6542.7820041387959</v>
      </c>
      <c r="Z53" s="43">
        <f>U53*'Inflation indexes'!I145</f>
        <v>5312.5020740161199</v>
      </c>
      <c r="AA53" s="49">
        <f>Q53*'Inflation indexes'!I145</f>
        <v>5595.6885010961432</v>
      </c>
      <c r="AB53" s="49">
        <f>R53*'Inflation indexes'!I145</f>
        <v>3759.0778895856874</v>
      </c>
      <c r="AC53" s="49">
        <f>S53*'Inflation indexes'!I145</f>
        <v>3126.4517421717355</v>
      </c>
      <c r="AD53" s="49">
        <f>T53*'Inflation indexes'!I145</f>
        <v>5046.5632222098438</v>
      </c>
      <c r="AE53" s="49">
        <f>V53*'[1]Inflation indexes'!I145</f>
        <v>4462.0104440529158</v>
      </c>
      <c r="AF53" s="49">
        <f t="shared" si="5"/>
        <v>3658.8485641233906</v>
      </c>
      <c r="AG53" s="43">
        <f>W53*'[1]Inflation indexes'!I145</f>
        <v>3350.0217499920432</v>
      </c>
      <c r="AH53" s="48">
        <v>0.60158487199999999</v>
      </c>
      <c r="AI53" s="40">
        <f t="shared" si="3"/>
        <v>2027</v>
      </c>
      <c r="AJ53" s="50">
        <v>7678.4544678797001</v>
      </c>
      <c r="AK53" s="39">
        <v>6436.4477725823999</v>
      </c>
      <c r="AL53" s="39">
        <v>4270.7328589175004</v>
      </c>
      <c r="AM53" s="39">
        <v>3584.4683391634999</v>
      </c>
      <c r="AN53" s="39">
        <v>5812.1604009577004</v>
      </c>
      <c r="AO53" s="39">
        <v>6102.3710418834999</v>
      </c>
      <c r="AP53" s="40"/>
      <c r="AQ53" s="40"/>
      <c r="AR53" s="40">
        <f t="shared" si="4"/>
        <v>2027</v>
      </c>
      <c r="AS53" s="41">
        <f>AJ53*'Inflation indexes'!I145</f>
        <v>7120.8705833168642</v>
      </c>
      <c r="AT53" s="41">
        <f>AO53*'Inflation indexes'!I145</f>
        <v>5659.2371059057905</v>
      </c>
      <c r="AU53" s="45">
        <f>AK53*'Inflation indexes'!I145</f>
        <v>5969.0542929654894</v>
      </c>
      <c r="AV53" s="45">
        <f>AL53*'Inflation indexes'!I145</f>
        <v>3960.6064099860491</v>
      </c>
      <c r="AW53" s="45">
        <f>AM53*'Inflation indexes'!I145</f>
        <v>3324.1761424715814</v>
      </c>
      <c r="AX53" s="45">
        <f>AN53*'Inflation indexes'!I145</f>
        <v>5390.1005987377393</v>
      </c>
      <c r="AY53" s="39">
        <v>0.56568853669999997</v>
      </c>
      <c r="AZ53" s="45">
        <f>V53*'[1]Inflation indexes'!I145</f>
        <v>4462.0104440529158</v>
      </c>
      <c r="BA53" s="45">
        <f t="shared" si="6"/>
        <v>3658.8485641233906</v>
      </c>
      <c r="BB53" s="41">
        <f>W53*'[1]Inflation indexes'!I145</f>
        <v>3350.0217499920432</v>
      </c>
    </row>
    <row r="54" spans="1:54">
      <c r="A54">
        <f t="shared" si="0"/>
        <v>2027</v>
      </c>
      <c r="B54" s="47">
        <v>6504.6825148528997</v>
      </c>
      <c r="C54" s="39">
        <v>5653.2569979354002</v>
      </c>
      <c r="D54" s="39">
        <v>3765.7401113647002</v>
      </c>
      <c r="E54" s="39">
        <v>3170.1417071773999</v>
      </c>
      <c r="F54" s="39">
        <v>5108.3896746012997</v>
      </c>
      <c r="G54" s="39">
        <v>5351.6841699257002</v>
      </c>
      <c r="H54" s="40">
        <f t="shared" si="1"/>
        <v>2027</v>
      </c>
      <c r="I54" s="47">
        <f>B54*'Inflation indexes'!I146</f>
        <v>6032.3340546710215</v>
      </c>
      <c r="J54" s="45">
        <f>G54*'Inflation indexes'!I146</f>
        <v>4963.0626236362423</v>
      </c>
      <c r="K54" s="45">
        <f>C54*'Inflation indexes'!I146</f>
        <v>5242.7362335645357</v>
      </c>
      <c r="L54" s="45">
        <f>D54*'Inflation indexes'!I146</f>
        <v>3492.2845600773558</v>
      </c>
      <c r="M54" s="45">
        <f>E54*'Inflation indexes'!I146</f>
        <v>2939.9365356683556</v>
      </c>
      <c r="N54" s="45">
        <f>F54*'Inflation indexes'!I146</f>
        <v>4737.4353672546795</v>
      </c>
      <c r="O54" s="39">
        <v>0.61319735450000001</v>
      </c>
      <c r="P54" s="37">
        <v>7075.5384998330001</v>
      </c>
      <c r="Q54" s="48">
        <v>6063.2802071800998</v>
      </c>
      <c r="R54" s="48">
        <v>4070.5199931622001</v>
      </c>
      <c r="S54" s="48">
        <v>3377.5585485787001</v>
      </c>
      <c r="T54" s="48">
        <v>5464.7340006250997</v>
      </c>
      <c r="U54" s="48">
        <v>5755.7125740102001</v>
      </c>
      <c r="V54" s="46">
        <v>4834.3551609521001</v>
      </c>
      <c r="W54" s="46">
        <v>3617.0264588045002</v>
      </c>
      <c r="X54" s="42">
        <f t="shared" si="2"/>
        <v>2027</v>
      </c>
      <c r="Y54" s="43">
        <f>P54*'Inflation indexes'!I146</f>
        <v>6561.7363722545579</v>
      </c>
      <c r="Z54" s="43">
        <f>U54*'Inflation indexes'!I146</f>
        <v>5337.7518256761714</v>
      </c>
      <c r="AA54" s="49">
        <f>Q54*'Inflation indexes'!I146</f>
        <v>5622.9849179060857</v>
      </c>
      <c r="AB54" s="49">
        <f>R54*'Inflation indexes'!I146</f>
        <v>3774.9323381891281</v>
      </c>
      <c r="AC54" s="49">
        <f>S54*'Inflation indexes'!I146</f>
        <v>3132.2914543043275</v>
      </c>
      <c r="AD54" s="49">
        <f>T54*'Inflation indexes'!I146</f>
        <v>5067.9031507558357</v>
      </c>
      <c r="AE54" s="49">
        <f>V54*'[1]Inflation indexes'!I146</f>
        <v>4484.1550965656879</v>
      </c>
      <c r="AF54" s="49">
        <f t="shared" si="5"/>
        <v>3677.0071791838641</v>
      </c>
      <c r="AG54" s="43">
        <f>W54*'[1]Inflation indexes'!I146</f>
        <v>3355.0095286062592</v>
      </c>
      <c r="AH54" s="48">
        <v>0.61876539070000003</v>
      </c>
      <c r="AI54" s="40">
        <f t="shared" si="3"/>
        <v>2027</v>
      </c>
      <c r="AJ54" s="51">
        <v>7688.9386955007003</v>
      </c>
      <c r="AK54" s="39">
        <v>6476.7344816160003</v>
      </c>
      <c r="AL54" s="39">
        <v>4292.0518190664998</v>
      </c>
      <c r="AM54" s="39">
        <v>3597.8224099187</v>
      </c>
      <c r="AN54" s="39">
        <v>5848.4394839612996</v>
      </c>
      <c r="AO54" s="39">
        <v>6147.5158269372996</v>
      </c>
      <c r="AP54" s="40"/>
      <c r="AQ54" s="40"/>
      <c r="AR54" s="40">
        <f t="shared" si="4"/>
        <v>2027</v>
      </c>
      <c r="AS54" s="41">
        <f>AJ54*'Inflation indexes'!I146</f>
        <v>7130.5934811171282</v>
      </c>
      <c r="AT54" s="41">
        <f>AO54*'Inflation indexes'!I146</f>
        <v>5701.1036264698605</v>
      </c>
      <c r="AU54" s="45">
        <f>AK54*'Inflation indexes'!I146</f>
        <v>6006.4155148697237</v>
      </c>
      <c r="AV54" s="45">
        <f>AL54*'Inflation indexes'!I146</f>
        <v>3980.3772579902875</v>
      </c>
      <c r="AW54" s="45">
        <f>AM54*'Inflation indexes'!I146</f>
        <v>3336.5604849204465</v>
      </c>
      <c r="AX54" s="45">
        <f>AN54*'Inflation indexes'!I146</f>
        <v>5423.7452151160369</v>
      </c>
      <c r="AY54" s="39">
        <v>0.57640250709999996</v>
      </c>
      <c r="AZ54" s="45">
        <f>V54*'[1]Inflation indexes'!I146</f>
        <v>4484.1550965656879</v>
      </c>
      <c r="BA54" s="45">
        <f t="shared" si="6"/>
        <v>3677.0071791838641</v>
      </c>
      <c r="BB54" s="41">
        <f>W54*'[1]Inflation indexes'!I146</f>
        <v>3355.0095286062592</v>
      </c>
    </row>
    <row r="55" spans="1:54">
      <c r="A55">
        <f t="shared" si="0"/>
        <v>2027</v>
      </c>
      <c r="B55" s="47">
        <v>6477.8116186480001</v>
      </c>
      <c r="C55" s="39">
        <v>5664.3101119854</v>
      </c>
      <c r="D55" s="39">
        <v>3764.1120760679</v>
      </c>
      <c r="E55" s="39">
        <v>3170.1313013337999</v>
      </c>
      <c r="F55" s="39">
        <v>5119.9211517303002</v>
      </c>
      <c r="G55" s="39">
        <v>5360.539130829</v>
      </c>
      <c r="H55" s="40">
        <f t="shared" si="1"/>
        <v>2027</v>
      </c>
      <c r="I55" s="47">
        <f>B55*'Inflation indexes'!I147</f>
        <v>6007.4144337846501</v>
      </c>
      <c r="J55" s="45">
        <f>G55*'Inflation indexes'!I147</f>
        <v>4971.2745666615601</v>
      </c>
      <c r="K55" s="45">
        <f>C55*'Inflation indexes'!I147</f>
        <v>5252.9867071490225</v>
      </c>
      <c r="L55" s="45">
        <f>D55*'Inflation indexes'!I147</f>
        <v>3490.7747473016102</v>
      </c>
      <c r="M55" s="45">
        <f>E55*'Inflation indexes'!I147</f>
        <v>2939.9268854625889</v>
      </c>
      <c r="N55" s="45">
        <f>F55*'Inflation indexes'!I147</f>
        <v>4748.1294667786906</v>
      </c>
      <c r="O55" s="39">
        <v>0.62643769309999997</v>
      </c>
      <c r="P55" s="37">
        <v>7121.6742355414999</v>
      </c>
      <c r="Q55" s="48">
        <v>6094.0820796321996</v>
      </c>
      <c r="R55" s="48">
        <v>4090.146092037</v>
      </c>
      <c r="S55" s="48">
        <v>3383.8620662907001</v>
      </c>
      <c r="T55" s="48">
        <v>5491.8963531445997</v>
      </c>
      <c r="U55" s="48">
        <v>5786.8284682355998</v>
      </c>
      <c r="V55" s="46">
        <v>4858.3477348163997</v>
      </c>
      <c r="W55" s="46">
        <v>3622.4117752484999</v>
      </c>
      <c r="X55" s="42">
        <f t="shared" si="2"/>
        <v>2027</v>
      </c>
      <c r="Y55" s="43">
        <f>P55*'Inflation indexes'!I147</f>
        <v>6604.5218839249883</v>
      </c>
      <c r="Z55" s="43">
        <f>U55*'Inflation indexes'!I147</f>
        <v>5366.6081869126838</v>
      </c>
      <c r="AA55" s="49">
        <f>Q55*'Inflation indexes'!I147</f>
        <v>5651.5500605884781</v>
      </c>
      <c r="AB55" s="49">
        <f>R55*'Inflation indexes'!I147</f>
        <v>3793.1332548875926</v>
      </c>
      <c r="AC55" s="49">
        <f>S55*'Inflation indexes'!I147</f>
        <v>3138.1372314766177</v>
      </c>
      <c r="AD55" s="49">
        <f>T55*'Inflation indexes'!I147</f>
        <v>5093.0930633663611</v>
      </c>
      <c r="AE55" s="49">
        <f>V55*'[1]Inflation indexes'!I147</f>
        <v>4506.4096514735111</v>
      </c>
      <c r="AF55" s="49">
        <f t="shared" si="5"/>
        <v>3695.2559142082787</v>
      </c>
      <c r="AG55" s="43">
        <f>W55*'[1]Inflation indexes'!I147</f>
        <v>3360.0047334215842</v>
      </c>
      <c r="AH55" s="48">
        <v>0.61214402960000003</v>
      </c>
      <c r="AI55" s="40">
        <f t="shared" si="3"/>
        <v>2027</v>
      </c>
      <c r="AJ55" s="51">
        <v>7734.4659793452001</v>
      </c>
      <c r="AK55" s="39">
        <v>6509.5234518983998</v>
      </c>
      <c r="AL55" s="39">
        <v>4338.3514453073003</v>
      </c>
      <c r="AM55" s="39">
        <v>3611.2305922971</v>
      </c>
      <c r="AN55" s="39">
        <v>5875.7168711915001</v>
      </c>
      <c r="AO55" s="39">
        <v>6180.9857278956997</v>
      </c>
      <c r="AP55" s="40"/>
      <c r="AQ55" s="40"/>
      <c r="AR55" s="40">
        <f t="shared" si="4"/>
        <v>2027</v>
      </c>
      <c r="AS55" s="41">
        <f>AJ55*'Inflation indexes'!I147</f>
        <v>7172.8147246789385</v>
      </c>
      <c r="AT55" s="41">
        <f>AO55*'Inflation indexes'!I147</f>
        <v>5732.1430542815633</v>
      </c>
      <c r="AU55" s="45">
        <f>AK55*'Inflation indexes'!I147</f>
        <v>6036.8234589316307</v>
      </c>
      <c r="AV55" s="45">
        <f>AL55*'Inflation indexes'!I147</f>
        <v>4023.3147590063904</v>
      </c>
      <c r="AW55" s="45">
        <f>AM55*'Inflation indexes'!I147</f>
        <v>3348.995009585989</v>
      </c>
      <c r="AX55" s="45">
        <f>AN55*'Inflation indexes'!I147</f>
        <v>5449.0418089982841</v>
      </c>
      <c r="AY55" s="39">
        <v>0.58229150510000005</v>
      </c>
      <c r="AZ55" s="45">
        <f>V55*'[1]Inflation indexes'!I147</f>
        <v>4506.4096514735111</v>
      </c>
      <c r="BA55" s="45">
        <f t="shared" si="6"/>
        <v>3695.2559142082787</v>
      </c>
      <c r="BB55" s="41">
        <f>W55*'[1]Inflation indexes'!I147</f>
        <v>3360.0047334215842</v>
      </c>
    </row>
    <row r="56" spans="1:54">
      <c r="A56">
        <f t="shared" si="0"/>
        <v>2027</v>
      </c>
      <c r="B56" s="47">
        <v>6463.9716902509999</v>
      </c>
      <c r="C56" s="39">
        <v>5687.7097907261996</v>
      </c>
      <c r="D56" s="39">
        <v>3778.1006511579999</v>
      </c>
      <c r="E56" s="39">
        <v>3170.1237688712999</v>
      </c>
      <c r="F56" s="39">
        <v>5139.0781251989001</v>
      </c>
      <c r="G56" s="39">
        <v>5380.9495148823999</v>
      </c>
      <c r="H56" s="40">
        <f t="shared" si="1"/>
        <v>2027</v>
      </c>
      <c r="I56" s="47">
        <f>B56*'Inflation indexes'!I148</f>
        <v>5994.5795150637441</v>
      </c>
      <c r="J56" s="45">
        <f>G56*'Inflation indexes'!I148</f>
        <v>4990.2028163513951</v>
      </c>
      <c r="K56" s="45">
        <f>C56*'Inflation indexes'!I148</f>
        <v>5274.6871788652325</v>
      </c>
      <c r="L56" s="45">
        <f>D56*'Inflation indexes'!I148</f>
        <v>3503.7475184860068</v>
      </c>
      <c r="M56" s="45">
        <f>E56*'Inflation indexes'!I148</f>
        <v>2939.9198999825212</v>
      </c>
      <c r="N56" s="45">
        <f>F56*'Inflation indexes'!I148</f>
        <v>4765.8953244012864</v>
      </c>
      <c r="O56" s="39">
        <v>0.62755392740000004</v>
      </c>
      <c r="P56" s="37">
        <v>7096.5211941365997</v>
      </c>
      <c r="Q56" s="48">
        <v>6120.5260941428996</v>
      </c>
      <c r="R56" s="48">
        <v>4094.6654213083998</v>
      </c>
      <c r="S56" s="48">
        <v>3390.1802304725002</v>
      </c>
      <c r="T56" s="48">
        <v>5514.3896261394002</v>
      </c>
      <c r="U56" s="48">
        <v>5817.6382620143004</v>
      </c>
      <c r="V56" s="46">
        <v>4882.4593821831004</v>
      </c>
      <c r="W56" s="46">
        <v>3627.8051097797002</v>
      </c>
      <c r="X56" s="42">
        <f t="shared" si="2"/>
        <v>2027</v>
      </c>
      <c r="Y56" s="43">
        <f>P56*'Inflation indexes'!I148</f>
        <v>6581.195372923281</v>
      </c>
      <c r="Z56" s="43">
        <f>U56*'Inflation indexes'!I148</f>
        <v>5395.1806757012237</v>
      </c>
      <c r="AA56" s="49">
        <f>Q56*'Inflation indexes'!I148</f>
        <v>5676.0737985127907</v>
      </c>
      <c r="AB56" s="49">
        <f>R56*'Inflation indexes'!I148</f>
        <v>3797.324405463487</v>
      </c>
      <c r="AC56" s="49">
        <f>S56*'Inflation indexes'!I148</f>
        <v>3143.996591540671</v>
      </c>
      <c r="AD56" s="49">
        <f>T56*'Inflation indexes'!I148</f>
        <v>5113.9529495141815</v>
      </c>
      <c r="AE56" s="49">
        <f>V56*'[1]Inflation indexes'!I148</f>
        <v>4528.7746542145787</v>
      </c>
      <c r="AF56" s="49">
        <f t="shared" si="5"/>
        <v>3713.5952164559544</v>
      </c>
      <c r="AG56" s="43">
        <f>W56*'[1]Inflation indexes'!I148</f>
        <v>3365.0073754949076</v>
      </c>
      <c r="AH56" s="48">
        <v>0.63485765500000002</v>
      </c>
      <c r="AI56" s="40">
        <f t="shared" si="3"/>
        <v>2027</v>
      </c>
      <c r="AJ56" s="51">
        <v>7755.4893851827001</v>
      </c>
      <c r="AK56" s="39">
        <v>6553.2152366429</v>
      </c>
      <c r="AL56" s="39">
        <v>4364.1468987325998</v>
      </c>
      <c r="AM56" s="39">
        <v>3623.5128638108999</v>
      </c>
      <c r="AN56" s="39">
        <v>5914.5775074001003</v>
      </c>
      <c r="AO56" s="39">
        <v>6228.4070829071998</v>
      </c>
      <c r="AP56" s="40"/>
      <c r="AQ56" s="40"/>
      <c r="AR56" s="40">
        <f t="shared" si="4"/>
        <v>2027</v>
      </c>
      <c r="AS56" s="41">
        <f>AJ56*'Inflation indexes'!I148</f>
        <v>7192.3114805450605</v>
      </c>
      <c r="AT56" s="41">
        <f>AO56*'Inflation indexes'!I148</f>
        <v>5776.1208278471941</v>
      </c>
      <c r="AU56" s="45">
        <f>AK56*'Inflation indexes'!I148</f>
        <v>6077.3424912474711</v>
      </c>
      <c r="AV56" s="45">
        <f>AL56*'Inflation indexes'!I148</f>
        <v>4047.2370321992476</v>
      </c>
      <c r="AW56" s="45">
        <f>AM56*'Inflation indexes'!I148</f>
        <v>3360.3853832978853</v>
      </c>
      <c r="AX56" s="45">
        <f>AN56*'Inflation indexes'!I148</f>
        <v>5485.0805147540286</v>
      </c>
      <c r="AY56" s="39">
        <v>0.58523866270000002</v>
      </c>
      <c r="AZ56" s="45">
        <f>V56*'[1]Inflation indexes'!I148</f>
        <v>4528.7746542145787</v>
      </c>
      <c r="BA56" s="45">
        <f t="shared" si="6"/>
        <v>3713.5952164559544</v>
      </c>
      <c r="BB56" s="41">
        <f>W56*'[1]Inflation indexes'!I148</f>
        <v>3365.0073754949076</v>
      </c>
    </row>
    <row r="57" spans="1:54">
      <c r="A57">
        <f t="shared" si="0"/>
        <v>2028</v>
      </c>
      <c r="B57" s="47">
        <v>6470.8213987690997</v>
      </c>
      <c r="C57" s="39">
        <v>5718.4154392118999</v>
      </c>
      <c r="D57" s="39">
        <v>3786.2984865942999</v>
      </c>
      <c r="E57" s="39">
        <v>3170.1169744525</v>
      </c>
      <c r="F57" s="39">
        <v>5161.7542935903002</v>
      </c>
      <c r="G57" s="39">
        <v>5406.8648394863003</v>
      </c>
      <c r="H57" s="40">
        <f t="shared" si="1"/>
        <v>2028</v>
      </c>
      <c r="I57" s="47">
        <f>B57*'Inflation indexes'!I149</f>
        <v>6000.931820478183</v>
      </c>
      <c r="J57" s="45">
        <f>G57*'Inflation indexes'!I149</f>
        <v>5014.2362560756237</v>
      </c>
      <c r="K57" s="45">
        <f>C57*'Inflation indexes'!I149</f>
        <v>5303.1630850463716</v>
      </c>
      <c r="L57" s="45">
        <f>D57*'Inflation indexes'!I149</f>
        <v>3511.3500543152441</v>
      </c>
      <c r="M57" s="45">
        <f>E57*'Inflation indexes'!I149</f>
        <v>2939.9135989518691</v>
      </c>
      <c r="N57" s="45">
        <f>F57*'Inflation indexes'!I149</f>
        <v>4786.9248246888938</v>
      </c>
      <c r="O57" s="39">
        <v>0.63951489900000003</v>
      </c>
      <c r="P57" s="36">
        <v>7125.8008205462002</v>
      </c>
      <c r="Q57" s="48">
        <v>6166.6498032590998</v>
      </c>
      <c r="R57" s="48">
        <v>4102.6692959878001</v>
      </c>
      <c r="S57" s="48">
        <v>3396.5097424665</v>
      </c>
      <c r="T57" s="48">
        <v>5552.1809321047003</v>
      </c>
      <c r="U57" s="48">
        <v>5850.2839785612996</v>
      </c>
      <c r="V57" s="46">
        <v>4906.6906940058998</v>
      </c>
      <c r="W57" s="46">
        <v>3633.2064743359001</v>
      </c>
      <c r="X57" s="42">
        <f t="shared" si="2"/>
        <v>2028</v>
      </c>
      <c r="Y57" s="43">
        <f>P57*'Inflation indexes'!I149</f>
        <v>6608.3488100196146</v>
      </c>
      <c r="Z57" s="43">
        <f>U57*'Inflation indexes'!I149</f>
        <v>5425.4557686386461</v>
      </c>
      <c r="AA57" s="49">
        <f>Q57*'Inflation indexes'!I149</f>
        <v>5718.8481569221476</v>
      </c>
      <c r="AB57" s="49">
        <f>R57*'Inflation indexes'!I149</f>
        <v>3804.7470653223836</v>
      </c>
      <c r="AC57" s="49">
        <f>S57*'Inflation indexes'!I149</f>
        <v>3149.8664753764569</v>
      </c>
      <c r="AD57" s="49">
        <f>T57*'Inflation indexes'!I149</f>
        <v>5148.9999762406078</v>
      </c>
      <c r="AE57" s="49">
        <f>V57*'[1]Inflation indexes'!I149</f>
        <v>4551.2506529339771</v>
      </c>
      <c r="AF57" s="49">
        <f t="shared" si="5"/>
        <v>3732.0255354058609</v>
      </c>
      <c r="AG57" s="43">
        <f>W57*'[1]Inflation indexes'!I149</f>
        <v>3370.0174658992546</v>
      </c>
      <c r="AH57" s="48">
        <v>0.62983023999999999</v>
      </c>
      <c r="AI57" s="40">
        <f t="shared" si="3"/>
        <v>2028</v>
      </c>
      <c r="AJ57" s="50">
        <v>7835.6373751122001</v>
      </c>
      <c r="AK57" s="39">
        <v>6607.2555888746001</v>
      </c>
      <c r="AL57" s="39">
        <v>4378.8151945661002</v>
      </c>
      <c r="AM57" s="39">
        <v>3636.9976468517998</v>
      </c>
      <c r="AN57" s="39">
        <v>5961.8491179193998</v>
      </c>
      <c r="AO57" s="39">
        <v>6278.1874377348004</v>
      </c>
      <c r="AP57" s="40"/>
      <c r="AQ57" s="40"/>
      <c r="AR57" s="40">
        <f t="shared" si="4"/>
        <v>2028</v>
      </c>
      <c r="AS57" s="41">
        <f>AJ57*'Inflation indexes'!I149</f>
        <v>7266.6393893955183</v>
      </c>
      <c r="AT57" s="41">
        <f>AO57*'Inflation indexes'!I149</f>
        <v>5822.2862984899893</v>
      </c>
      <c r="AU57" s="45">
        <f>AK57*'Inflation indexes'!I149</f>
        <v>6127.4586124185398</v>
      </c>
      <c r="AV57" s="45">
        <f>AL57*'Inflation indexes'!I149</f>
        <v>4060.8401650621304</v>
      </c>
      <c r="AW57" s="45">
        <f>AM57*'Inflation indexes'!I149</f>
        <v>3372.8909461399958</v>
      </c>
      <c r="AX57" s="45">
        <f>AN57*'Inflation indexes'!I149</f>
        <v>5528.9194177755953</v>
      </c>
      <c r="AY57" s="39">
        <v>0.58971596209999999</v>
      </c>
      <c r="AZ57" s="45">
        <f>V57*'[1]Inflation indexes'!I149</f>
        <v>4551.2506529339771</v>
      </c>
      <c r="BA57" s="45">
        <f t="shared" si="6"/>
        <v>3732.0255354058609</v>
      </c>
      <c r="BB57" s="41">
        <f>W57*'[1]Inflation indexes'!I149</f>
        <v>3370.0174658992546</v>
      </c>
    </row>
    <row r="58" spans="1:54">
      <c r="A58">
        <f t="shared" si="0"/>
        <v>2028</v>
      </c>
      <c r="B58" s="47">
        <v>6444.0477094198995</v>
      </c>
      <c r="C58" s="39">
        <v>5743.6988145181003</v>
      </c>
      <c r="D58" s="39">
        <v>3801.4442211882001</v>
      </c>
      <c r="E58" s="39">
        <v>3170.1093308233999</v>
      </c>
      <c r="F58" s="39">
        <v>5183.9224878379</v>
      </c>
      <c r="G58" s="39">
        <v>5447.6582218087997</v>
      </c>
      <c r="H58" s="40">
        <f t="shared" si="1"/>
        <v>2028</v>
      </c>
      <c r="I58" s="47">
        <f>B58*'Inflation indexes'!I150</f>
        <v>5976.1023476082046</v>
      </c>
      <c r="J58" s="45">
        <f>G58*'Inflation indexes'!I150</f>
        <v>5052.0673583357766</v>
      </c>
      <c r="K58" s="45">
        <f>C58*'Inflation indexes'!I150</f>
        <v>5326.610465533945</v>
      </c>
      <c r="L58" s="45">
        <f>D58*'Inflation indexes'!I150</f>
        <v>3525.3959559199989</v>
      </c>
      <c r="M58" s="45">
        <f>E58*'Inflation indexes'!I150</f>
        <v>2939.9065103777507</v>
      </c>
      <c r="N58" s="45">
        <f>F58*'Inflation indexes'!I150</f>
        <v>4807.483238229448</v>
      </c>
      <c r="O58" s="39">
        <v>0.66378826790000001</v>
      </c>
      <c r="P58" s="37">
        <v>7161.8799780139998</v>
      </c>
      <c r="Q58" s="48">
        <v>6194.2388186804001</v>
      </c>
      <c r="R58" s="48">
        <v>4124.9432771003003</v>
      </c>
      <c r="S58" s="48">
        <v>3402.8474667850001</v>
      </c>
      <c r="T58" s="48">
        <v>5577.1730305417004</v>
      </c>
      <c r="U58" s="48">
        <v>5885.5365374392004</v>
      </c>
      <c r="V58" s="46">
        <v>4931.0422641711002</v>
      </c>
      <c r="W58" s="46">
        <v>3638.6158808729001</v>
      </c>
      <c r="X58" s="42">
        <f t="shared" si="2"/>
        <v>2028</v>
      </c>
      <c r="Y58" s="43">
        <f>P58*'Inflation indexes'!I150</f>
        <v>6641.8080187911237</v>
      </c>
      <c r="Z58" s="43">
        <f>U58*'Inflation indexes'!I150</f>
        <v>5458.148403667009</v>
      </c>
      <c r="AA58" s="49">
        <f>Q58*'Inflation indexes'!I150</f>
        <v>5744.433749590311</v>
      </c>
      <c r="AB58" s="49">
        <f>R58*'Inflation indexes'!I150</f>
        <v>3825.4035838367349</v>
      </c>
      <c r="AC58" s="49">
        <f>S58*'Inflation indexes'!I150</f>
        <v>3155.7439751849879</v>
      </c>
      <c r="AD58" s="49">
        <f>T58*'Inflation indexes'!I150</f>
        <v>5172.1772314186983</v>
      </c>
      <c r="AE58" s="49">
        <f>V58*'[1]Inflation indexes'!I150</f>
        <v>4573.8381984969628</v>
      </c>
      <c r="AF58" s="49">
        <f t="shared" si="5"/>
        <v>3750.5473227675093</v>
      </c>
      <c r="AG58" s="43">
        <f>W58*'[1]Inflation indexes'!I150</f>
        <v>3375.0350157243502</v>
      </c>
      <c r="AH58" s="48">
        <v>0.64209208080000002</v>
      </c>
      <c r="AI58" s="40">
        <f t="shared" si="3"/>
        <v>2028</v>
      </c>
      <c r="AJ58" s="51">
        <v>7893.9486231452001</v>
      </c>
      <c r="AK58" s="39">
        <v>6661.8669766989997</v>
      </c>
      <c r="AL58" s="39">
        <v>4399.0423601714001</v>
      </c>
      <c r="AM58" s="39">
        <v>3650.5275634622999</v>
      </c>
      <c r="AN58" s="39">
        <v>6011.9389731899</v>
      </c>
      <c r="AO58" s="39">
        <v>6330.0645033046003</v>
      </c>
      <c r="AP58" s="40"/>
      <c r="AQ58" s="40"/>
      <c r="AR58" s="40">
        <f t="shared" si="4"/>
        <v>2028</v>
      </c>
      <c r="AS58" s="41">
        <f>AJ58*'Inflation indexes'!I150</f>
        <v>7320.7162680866204</v>
      </c>
      <c r="AT58" s="41">
        <f>AO58*'Inflation indexes'!I150</f>
        <v>5870.3962236982579</v>
      </c>
      <c r="AU58" s="45">
        <f>AK58*'Inflation indexes'!I150</f>
        <v>6178.1043024723949</v>
      </c>
      <c r="AV58" s="45">
        <f>AL58*'Inflation indexes'!I150</f>
        <v>4079.598501019605</v>
      </c>
      <c r="AW58" s="45">
        <f>AM58*'Inflation indexes'!I150</f>
        <v>3385.4383651016456</v>
      </c>
      <c r="AX58" s="45">
        <f>AN58*'Inflation indexes'!I150</f>
        <v>5575.3719139661207</v>
      </c>
      <c r="AY58" s="39">
        <v>0.60419978699999999</v>
      </c>
      <c r="AZ58" s="45">
        <f>V58*'[1]Inflation indexes'!I150</f>
        <v>4573.8381984969628</v>
      </c>
      <c r="BA58" s="45">
        <f t="shared" si="6"/>
        <v>3750.5473227675093</v>
      </c>
      <c r="BB58" s="41">
        <f>W58*'[1]Inflation indexes'!I150</f>
        <v>3375.0350157243502</v>
      </c>
    </row>
    <row r="59" spans="1:54">
      <c r="A59">
        <f t="shared" si="0"/>
        <v>2028</v>
      </c>
      <c r="B59" s="47">
        <v>6435.1129368109996</v>
      </c>
      <c r="C59" s="39">
        <v>5758.8516615218996</v>
      </c>
      <c r="D59" s="39">
        <v>3807.8067347458</v>
      </c>
      <c r="E59" s="39">
        <v>3170.1020603623001</v>
      </c>
      <c r="F59" s="39">
        <v>5196.1709750276004</v>
      </c>
      <c r="G59" s="39">
        <v>5472.7582151302004</v>
      </c>
      <c r="H59" s="40">
        <f t="shared" si="1"/>
        <v>2028</v>
      </c>
      <c r="I59" s="47">
        <f>B59*'Inflation indexes'!I151</f>
        <v>5967.8163885385129</v>
      </c>
      <c r="J59" s="45">
        <f>G59*'Inflation indexes'!I151</f>
        <v>5075.3446734297822</v>
      </c>
      <c r="K59" s="45">
        <f>C59*'Inflation indexes'!I151</f>
        <v>5340.6629630689922</v>
      </c>
      <c r="L59" s="45">
        <f>D59*'Inflation indexes'!I151</f>
        <v>3531.296444855343</v>
      </c>
      <c r="M59" s="45">
        <f>E59*'Inflation indexes'!I151</f>
        <v>2939.8997678734108</v>
      </c>
      <c r="N59" s="45">
        <f>F59*'Inflation indexes'!I151</f>
        <v>4818.8422809227568</v>
      </c>
      <c r="O59" s="39">
        <v>0.67388774669999996</v>
      </c>
      <c r="P59" s="37">
        <v>7141.2031267938</v>
      </c>
      <c r="Q59" s="48">
        <v>6224.0022641633004</v>
      </c>
      <c r="R59" s="48">
        <v>4149.0720958797001</v>
      </c>
      <c r="S59" s="48">
        <v>3409.1919996500001</v>
      </c>
      <c r="T59" s="48">
        <v>5605.3788032273997</v>
      </c>
      <c r="U59" s="48">
        <v>5919.5124759998998</v>
      </c>
      <c r="V59" s="46">
        <v>4955.5146895128</v>
      </c>
      <c r="W59" s="46">
        <v>3644.0333413643002</v>
      </c>
      <c r="X59" s="42">
        <f t="shared" si="2"/>
        <v>2028</v>
      </c>
      <c r="Y59" s="43">
        <f>P59*'Inflation indexes'!I151</f>
        <v>6622.6326518959422</v>
      </c>
      <c r="Z59" s="43">
        <f>U59*'Inflation indexes'!I151</f>
        <v>5489.6571223094825</v>
      </c>
      <c r="AA59" s="49">
        <f>Q59*'Inflation indexes'!I151</f>
        <v>5772.0358724242651</v>
      </c>
      <c r="AB59" s="49">
        <f>R59*'Inflation indexes'!I151</f>
        <v>3847.7802478613971</v>
      </c>
      <c r="AC59" s="49">
        <f>S59*'Inflation indexes'!I151</f>
        <v>3161.6277891259647</v>
      </c>
      <c r="AD59" s="49">
        <f>T59*'Inflation indexes'!I151</f>
        <v>5198.334794485264</v>
      </c>
      <c r="AE59" s="49">
        <f>V59*'[1]Inflation indexes'!I151</f>
        <v>4596.5378445030483</v>
      </c>
      <c r="AF59" s="49">
        <f t="shared" si="5"/>
        <v>3769.1610324924995</v>
      </c>
      <c r="AG59" s="43">
        <f>W59*'[1]Inflation indexes'!I151</f>
        <v>3380.0600360764279</v>
      </c>
      <c r="AH59" s="48">
        <v>0.64656703459999998</v>
      </c>
      <c r="AI59" s="40">
        <f t="shared" si="3"/>
        <v>2028</v>
      </c>
      <c r="AJ59" s="51">
        <v>7890.1689324318004</v>
      </c>
      <c r="AK59" s="39">
        <v>6705.3297435763998</v>
      </c>
      <c r="AL59" s="39">
        <v>4430.4356017338996</v>
      </c>
      <c r="AM59" s="39">
        <v>3664.1122706084998</v>
      </c>
      <c r="AN59" s="39">
        <v>6053.6348932430001</v>
      </c>
      <c r="AO59" s="39">
        <v>6390.5122673418</v>
      </c>
      <c r="AP59" s="40"/>
      <c r="AQ59" s="40"/>
      <c r="AR59" s="40">
        <f t="shared" si="4"/>
        <v>2028</v>
      </c>
      <c r="AS59" s="41">
        <f>AJ59*'Inflation indexes'!I151</f>
        <v>7317.2110459709365</v>
      </c>
      <c r="AT59" s="41">
        <f>AO59*'Inflation indexes'!I151</f>
        <v>5926.4544716907903</v>
      </c>
      <c r="AU59" s="45">
        <f>AK59*'Inflation indexes'!I151</f>
        <v>6218.4109474387096</v>
      </c>
      <c r="AV59" s="45">
        <f>AL59*'Inflation indexes'!I151</f>
        <v>4108.7120695498998</v>
      </c>
      <c r="AW59" s="45">
        <f>AM59*'Inflation indexes'!I151</f>
        <v>3398.0365958921006</v>
      </c>
      <c r="AX59" s="45">
        <f>AN59*'Inflation indexes'!I151</f>
        <v>5614.0400146617076</v>
      </c>
      <c r="AY59" s="39">
        <v>0.62386851830000001</v>
      </c>
      <c r="AZ59" s="45">
        <f>V59*'[1]Inflation indexes'!I151</f>
        <v>4596.5378445030483</v>
      </c>
      <c r="BA59" s="45">
        <f t="shared" si="6"/>
        <v>3769.1610324924995</v>
      </c>
      <c r="BB59" s="41">
        <f>W59*'[1]Inflation indexes'!I151</f>
        <v>3380.0600360764279</v>
      </c>
    </row>
    <row r="60" spans="1:54">
      <c r="A60">
        <f t="shared" si="0"/>
        <v>2028</v>
      </c>
      <c r="B60" s="47">
        <v>6463.7338694341997</v>
      </c>
      <c r="C60" s="39">
        <v>5779.5526499596999</v>
      </c>
      <c r="D60" s="39">
        <v>3807.684254451</v>
      </c>
      <c r="E60" s="39">
        <v>3170.0955011967999</v>
      </c>
      <c r="F60" s="39">
        <v>5211.9589939382004</v>
      </c>
      <c r="G60" s="39">
        <v>5489.3732535583003</v>
      </c>
      <c r="H60" s="40">
        <f t="shared" si="1"/>
        <v>2028</v>
      </c>
      <c r="I60" s="47">
        <f>B60*'Inflation indexes'!I152</f>
        <v>5994.3589640055152</v>
      </c>
      <c r="J60" s="45">
        <f>G60*'Inflation indexes'!I152</f>
        <v>5090.753182899789</v>
      </c>
      <c r="K60" s="45">
        <f>C60*'Inflation indexes'!I152</f>
        <v>5359.8607144171256</v>
      </c>
      <c r="L60" s="45">
        <f>D60*'Inflation indexes'!I152</f>
        <v>3531.1828586731331</v>
      </c>
      <c r="M60" s="45">
        <f>E60*'Inflation indexes'!I152</f>
        <v>2939.8936850127443</v>
      </c>
      <c r="N60" s="45">
        <f>F60*'Inflation indexes'!I152</f>
        <v>4833.4838262883814</v>
      </c>
      <c r="O60" s="39">
        <v>0.67746359619999996</v>
      </c>
      <c r="P60" s="37">
        <v>7173.2955916156998</v>
      </c>
      <c r="Q60" s="48">
        <v>6255.0743543387998</v>
      </c>
      <c r="R60" s="48">
        <v>4174.4204597933003</v>
      </c>
      <c r="S60" s="48">
        <v>3415.5531265748</v>
      </c>
      <c r="T60" s="48">
        <v>5633.3199562138998</v>
      </c>
      <c r="U60" s="48">
        <v>5958.2564462054997</v>
      </c>
      <c r="V60" s="46">
        <v>4980.1085698267998</v>
      </c>
      <c r="W60" s="46">
        <v>3649.4588678014002</v>
      </c>
      <c r="X60" s="42">
        <f t="shared" si="2"/>
        <v>2028</v>
      </c>
      <c r="Y60" s="43">
        <f>P60*'Inflation indexes'!I152</f>
        <v>6652.3946684127241</v>
      </c>
      <c r="Z60" s="43">
        <f>U60*'Inflation indexes'!I152</f>
        <v>5525.5876339602401</v>
      </c>
      <c r="AA60" s="49">
        <f>Q60*'Inflation indexes'!I152</f>
        <v>5800.8516105156295</v>
      </c>
      <c r="AB60" s="49">
        <f>R60*'Inflation indexes'!I152</f>
        <v>3871.2878976993479</v>
      </c>
      <c r="AC60" s="49">
        <f>S60*'Inflation indexes'!I152</f>
        <v>3167.5269921211816</v>
      </c>
      <c r="AD60" s="49">
        <f>T60*'Inflation indexes'!I152</f>
        <v>5224.246953657117</v>
      </c>
      <c r="AE60" s="49">
        <f>V60*'[1]Inflation indexes'!I152</f>
        <v>4619.3501472989046</v>
      </c>
      <c r="AF60" s="49">
        <f t="shared" si="5"/>
        <v>3787.8671207851016</v>
      </c>
      <c r="AG60" s="43">
        <f>W60*'[1]Inflation indexes'!I152</f>
        <v>3385.0925380781387</v>
      </c>
      <c r="AH60" s="48">
        <v>0.67846638989999997</v>
      </c>
      <c r="AI60" s="40">
        <f t="shared" si="3"/>
        <v>2028</v>
      </c>
      <c r="AJ60" s="51">
        <v>7934.8342404827999</v>
      </c>
      <c r="AK60" s="39">
        <v>6748.7784302289001</v>
      </c>
      <c r="AL60" s="39">
        <v>4444.1918353317997</v>
      </c>
      <c r="AM60" s="39">
        <v>3677.7553025304001</v>
      </c>
      <c r="AN60" s="39">
        <v>6094.1968789066004</v>
      </c>
      <c r="AO60" s="39">
        <v>6426.0436990817998</v>
      </c>
      <c r="AP60" s="40"/>
      <c r="AQ60" s="40"/>
      <c r="AR60" s="40">
        <f t="shared" si="4"/>
        <v>2028</v>
      </c>
      <c r="AS60" s="41">
        <f>AJ60*'Inflation indexes'!I152</f>
        <v>7358.6329075611347</v>
      </c>
      <c r="AT60" s="41">
        <f>AO60*'Inflation indexes'!I152</f>
        <v>5959.4057287593714</v>
      </c>
      <c r="AU60" s="45">
        <f>AK60*'Inflation indexes'!I152</f>
        <v>6258.7045346393343</v>
      </c>
      <c r="AV60" s="45">
        <f>AL60*'Inflation indexes'!I152</f>
        <v>4121.4693711102973</v>
      </c>
      <c r="AW60" s="45">
        <f>AM60*'Inflation indexes'!I152</f>
        <v>3410.6889161065801</v>
      </c>
      <c r="AX60" s="45">
        <f>AN60*'Inflation indexes'!I152</f>
        <v>5651.6565235205026</v>
      </c>
      <c r="AY60" s="39">
        <v>0.63576620750000001</v>
      </c>
      <c r="AZ60" s="45">
        <f>V60*'[1]Inflation indexes'!I152</f>
        <v>4619.3501472989046</v>
      </c>
      <c r="BA60" s="45">
        <f t="shared" si="6"/>
        <v>3787.8671207851016</v>
      </c>
      <c r="BB60" s="41">
        <f>W60*'[1]Inflation indexes'!I152</f>
        <v>3385.0925380781387</v>
      </c>
    </row>
    <row r="61" spans="1:54">
      <c r="A61">
        <f t="shared" si="0"/>
        <v>2029</v>
      </c>
      <c r="B61" s="47">
        <v>6455.9746341680002</v>
      </c>
      <c r="C61" s="39">
        <v>5804.2283879875004</v>
      </c>
      <c r="D61" s="39">
        <v>3815.0953851555</v>
      </c>
      <c r="E61" s="39">
        <v>3170.0839243338</v>
      </c>
      <c r="F61" s="39">
        <v>5233.8294844747998</v>
      </c>
      <c r="G61" s="39">
        <v>5511.3936983162002</v>
      </c>
      <c r="H61" s="40">
        <f t="shared" si="1"/>
        <v>2029</v>
      </c>
      <c r="I61" s="47">
        <f>B61*'Inflation indexes'!I153</f>
        <v>5987.1631786574035</v>
      </c>
      <c r="J61" s="45">
        <f>G61*'Inflation indexes'!I153</f>
        <v>5111.1745760283184</v>
      </c>
      <c r="K61" s="45">
        <f>C61*'Inflation indexes'!I153</f>
        <v>5382.7445822291747</v>
      </c>
      <c r="L61" s="45">
        <f>D61*'Inflation indexes'!I153</f>
        <v>3538.0558176577247</v>
      </c>
      <c r="M61" s="45">
        <f>E61*'Inflation indexes'!I153</f>
        <v>2939.8829488231208</v>
      </c>
      <c r="N61" s="45">
        <f>F61*'Inflation indexes'!I153</f>
        <v>4853.7661543735776</v>
      </c>
      <c r="O61" s="39">
        <v>0.69583790489999997</v>
      </c>
      <c r="P61" s="36">
        <v>7213.6117077749996</v>
      </c>
      <c r="Q61" s="48">
        <v>6290.4576419826999</v>
      </c>
      <c r="R61" s="48">
        <v>4185.6161397384003</v>
      </c>
      <c r="S61" s="48">
        <v>3421.9189487548001</v>
      </c>
      <c r="T61" s="48">
        <v>5667.9692188974996</v>
      </c>
      <c r="U61" s="48">
        <v>6003.5778582972998</v>
      </c>
      <c r="V61" s="46">
        <v>5004.824507886</v>
      </c>
      <c r="W61" s="46">
        <v>3654.8924721935</v>
      </c>
      <c r="X61" s="42">
        <f t="shared" si="2"/>
        <v>2029</v>
      </c>
      <c r="Y61" s="43">
        <f>P61*'Inflation indexes'!I153</f>
        <v>6689.7831619947692</v>
      </c>
      <c r="Z61" s="43">
        <f>U61*'Inflation indexes'!I153</f>
        <v>5567.6179554929004</v>
      </c>
      <c r="AA61" s="49">
        <f>Q61*'Inflation indexes'!I153</f>
        <v>5833.6654812207926</v>
      </c>
      <c r="AB61" s="49">
        <f>R61*'Inflation indexes'!I153</f>
        <v>3881.6705845167003</v>
      </c>
      <c r="AC61" s="49">
        <f>S61*'Inflation indexes'!I153</f>
        <v>3173.4305494177461</v>
      </c>
      <c r="AD61" s="49">
        <f>T61*'Inflation indexes'!I153</f>
        <v>5256.380101858932</v>
      </c>
      <c r="AE61" s="49">
        <f>V61*'[1]Inflation indexes'!I153</f>
        <v>4642.2756659926399</v>
      </c>
      <c r="AF61" s="49">
        <f t="shared" si="5"/>
        <v>3806.6660461139645</v>
      </c>
      <c r="AG61" s="43">
        <f>W61*'[1]Inflation indexes'!I153</f>
        <v>3390.1325328688313</v>
      </c>
      <c r="AH61" s="48">
        <v>0.67279316</v>
      </c>
      <c r="AI61" s="40">
        <f t="shared" si="3"/>
        <v>2029</v>
      </c>
      <c r="AJ61" s="50">
        <v>7955.3303581336004</v>
      </c>
      <c r="AK61" s="39">
        <v>6791.6941983411998</v>
      </c>
      <c r="AL61" s="39">
        <v>4466.6646946991004</v>
      </c>
      <c r="AM61" s="39">
        <v>3691.4330154321001</v>
      </c>
      <c r="AN61" s="39">
        <v>6134.9631747148997</v>
      </c>
      <c r="AO61" s="39">
        <v>6470.0720028149999</v>
      </c>
      <c r="AP61" s="40"/>
      <c r="AQ61" s="40"/>
      <c r="AR61" s="40">
        <f t="shared" si="4"/>
        <v>2029</v>
      </c>
      <c r="AS61" s="41">
        <f>AJ61*'Inflation indexes'!I153</f>
        <v>7377.6406651590105</v>
      </c>
      <c r="AT61" s="41">
        <f>AO61*'Inflation indexes'!I153</f>
        <v>6000.2368431716004</v>
      </c>
      <c r="AU61" s="45">
        <f>AK61*'Inflation indexes'!I153</f>
        <v>6298.5039020758013</v>
      </c>
      <c r="AV61" s="45">
        <f>AL61*'Inflation indexes'!I153</f>
        <v>4142.3103260005091</v>
      </c>
      <c r="AW61" s="45">
        <f>AM61*'Inflation indexes'!I153</f>
        <v>3423.3733988831855</v>
      </c>
      <c r="AX61" s="45">
        <f>AN61*'Inflation indexes'!I153</f>
        <v>5689.4625061992374</v>
      </c>
      <c r="AY61" s="39">
        <v>0.63903386360000003</v>
      </c>
      <c r="AZ61" s="45">
        <f>V61*'[1]Inflation indexes'!I153</f>
        <v>4642.2756659926399</v>
      </c>
      <c r="BA61" s="45">
        <f t="shared" si="6"/>
        <v>3806.6660461139645</v>
      </c>
      <c r="BB61" s="41">
        <f>W61*'[1]Inflation indexes'!I153</f>
        <v>3390.1325328688313</v>
      </c>
    </row>
    <row r="62" spans="1:54">
      <c r="A62">
        <f t="shared" si="0"/>
        <v>2029</v>
      </c>
      <c r="B62" s="47">
        <v>6430.8727678634004</v>
      </c>
      <c r="C62" s="39">
        <v>5813.5987573213997</v>
      </c>
      <c r="D62" s="39">
        <v>3817.5328453583002</v>
      </c>
      <c r="E62" s="39">
        <v>3170.0709234351002</v>
      </c>
      <c r="F62" s="39">
        <v>5244.2349045085002</v>
      </c>
      <c r="G62" s="39">
        <v>5522.3788318493998</v>
      </c>
      <c r="H62" s="40">
        <f t="shared" si="1"/>
        <v>2029</v>
      </c>
      <c r="I62" s="47">
        <f>B62*'Inflation indexes'!I154</f>
        <v>5963.8841265900237</v>
      </c>
      <c r="J62" s="45">
        <f>G62*'Inflation indexes'!I154</f>
        <v>5121.3620056155596</v>
      </c>
      <c r="K62" s="45">
        <f>C62*'Inflation indexes'!I154</f>
        <v>5391.4345064351073</v>
      </c>
      <c r="L62" s="45">
        <f>D62*'Inflation indexes'!I154</f>
        <v>3540.3162775886562</v>
      </c>
      <c r="M62" s="45">
        <f>E62*'Inflation indexes'!I154</f>
        <v>2939.8708920065446</v>
      </c>
      <c r="N62" s="45">
        <f>F62*'Inflation indexes'!I154</f>
        <v>4863.415967332031</v>
      </c>
      <c r="O62" s="39">
        <v>0.72344640530000004</v>
      </c>
      <c r="P62" s="37">
        <v>7233.2850177623004</v>
      </c>
      <c r="Q62" s="48">
        <v>6320.3888873940996</v>
      </c>
      <c r="R62" s="48">
        <v>4204.7989630593001</v>
      </c>
      <c r="S62" s="48">
        <v>3428.3007997671998</v>
      </c>
      <c r="T62" s="48">
        <v>5695.3500153489003</v>
      </c>
      <c r="U62" s="48">
        <v>6024.3851271009999</v>
      </c>
      <c r="V62" s="46">
        <v>5029.6631094545</v>
      </c>
      <c r="W62" s="46">
        <v>3660.3341665674998</v>
      </c>
      <c r="X62" s="42">
        <f t="shared" si="2"/>
        <v>2029</v>
      </c>
      <c r="Y62" s="43">
        <f>P62*'Inflation indexes'!I154</f>
        <v>6708.0278614914023</v>
      </c>
      <c r="Z62" s="43">
        <f>U62*'Inflation indexes'!I154</f>
        <v>5586.9142694794245</v>
      </c>
      <c r="AA62" s="49">
        <f>Q62*'Inflation indexes'!I154</f>
        <v>5861.4232189092372</v>
      </c>
      <c r="AB62" s="49">
        <f>R62*'Inflation indexes'!I154</f>
        <v>3899.4604148610974</v>
      </c>
      <c r="AC62" s="49">
        <f>S62*'Inflation indexes'!I154</f>
        <v>3179.3489715860887</v>
      </c>
      <c r="AD62" s="49">
        <f>T62*'Inflation indexes'!I154</f>
        <v>5281.7725957278717</v>
      </c>
      <c r="AE62" s="49">
        <f>V62*'[1]Inflation indexes'!I154</f>
        <v>4665.3149624668813</v>
      </c>
      <c r="AF62" s="49">
        <f t="shared" si="5"/>
        <v>3825.5582692228422</v>
      </c>
      <c r="AG62" s="43">
        <f>W62*'[1]Inflation indexes'!I154</f>
        <v>3395.1800316041781</v>
      </c>
      <c r="AH62" s="48">
        <v>0.67587260000000005</v>
      </c>
      <c r="AI62" s="40">
        <f t="shared" si="3"/>
        <v>2029</v>
      </c>
      <c r="AJ62" s="51">
        <v>8001.3695049004</v>
      </c>
      <c r="AK62" s="39">
        <v>6827.5293328792995</v>
      </c>
      <c r="AL62" s="39">
        <v>4506.6505860280004</v>
      </c>
      <c r="AM62" s="39">
        <v>3705.1757628642999</v>
      </c>
      <c r="AN62" s="39">
        <v>6168.0926943429004</v>
      </c>
      <c r="AO62" s="39">
        <v>6521.0668289583</v>
      </c>
      <c r="AP62" s="40"/>
      <c r="AQ62" s="40"/>
      <c r="AR62" s="40">
        <f t="shared" si="4"/>
        <v>2029</v>
      </c>
      <c r="AS62" s="41">
        <f>AJ62*'Inflation indexes'!I154</f>
        <v>7420.3366018561828</v>
      </c>
      <c r="AT62" s="41">
        <f>AO62*'Inflation indexes'!I154</f>
        <v>6047.5285942530463</v>
      </c>
      <c r="AU62" s="45">
        <f>AK62*'Inflation indexes'!I154</f>
        <v>6331.7368080530405</v>
      </c>
      <c r="AV62" s="45">
        <f>AL62*'Inflation indexes'!I154</f>
        <v>4179.392574583575</v>
      </c>
      <c r="AW62" s="45">
        <f>AM62*'Inflation indexes'!I154</f>
        <v>3436.1181935984855</v>
      </c>
      <c r="AX62" s="45">
        <f>AN62*'Inflation indexes'!I154</f>
        <v>5720.1862700432903</v>
      </c>
      <c r="AY62" s="39">
        <v>0.63598678939999997</v>
      </c>
      <c r="AZ62" s="45">
        <f>V62*'[1]Inflation indexes'!I154</f>
        <v>4665.3149624668813</v>
      </c>
      <c r="BA62" s="45">
        <f t="shared" si="6"/>
        <v>3825.5582692228422</v>
      </c>
      <c r="BB62" s="41">
        <f>W62*'[1]Inflation indexes'!I154</f>
        <v>3395.1800316041781</v>
      </c>
    </row>
    <row r="63" spans="1:54">
      <c r="A63">
        <f t="shared" si="0"/>
        <v>2029</v>
      </c>
      <c r="B63" s="47">
        <v>6424.4667416435996</v>
      </c>
      <c r="C63" s="39">
        <v>5817.9920992113002</v>
      </c>
      <c r="D63" s="39">
        <v>3838.5873761060998</v>
      </c>
      <c r="E63" s="39">
        <v>3170.0612468315999</v>
      </c>
      <c r="F63" s="39">
        <v>5251.2304483476</v>
      </c>
      <c r="G63" s="39">
        <v>5543.3468591494002</v>
      </c>
      <c r="H63" s="40">
        <f t="shared" si="1"/>
        <v>2029</v>
      </c>
      <c r="I63" s="47">
        <f>B63*'Inflation indexes'!I155</f>
        <v>5957.943284737622</v>
      </c>
      <c r="J63" s="45">
        <f>G63*'Inflation indexes'!I155</f>
        <v>5140.8074043498173</v>
      </c>
      <c r="K63" s="45">
        <f>C63*'Inflation indexes'!I155</f>
        <v>5395.5088184150909</v>
      </c>
      <c r="L63" s="45">
        <f>D63*'Inflation indexes'!I155</f>
        <v>3559.8418981773721</v>
      </c>
      <c r="M63" s="45">
        <f>E63*'Inflation indexes'!I155</f>
        <v>2939.8619180858814</v>
      </c>
      <c r="N63" s="45">
        <f>F63*'Inflation indexes'!I155</f>
        <v>4869.9035179903731</v>
      </c>
      <c r="O63" s="39">
        <v>0.72618120600000002</v>
      </c>
      <c r="P63" s="37">
        <v>7207.8347454865998</v>
      </c>
      <c r="Q63" s="48">
        <v>6365.6115150029</v>
      </c>
      <c r="R63" s="48">
        <v>4232.0567640660001</v>
      </c>
      <c r="S63" s="48">
        <v>3434.7000592881</v>
      </c>
      <c r="T63" s="48">
        <v>5731.4349123558004</v>
      </c>
      <c r="U63" s="48">
        <v>6059.5534576656</v>
      </c>
      <c r="V63" s="46">
        <v>5054.6249833029997</v>
      </c>
      <c r="W63" s="46">
        <v>3665.7839629687001</v>
      </c>
      <c r="X63" s="42">
        <f t="shared" si="2"/>
        <v>2029</v>
      </c>
      <c r="Y63" s="43">
        <f>P63*'Inflation indexes'!I155</f>
        <v>6684.4257035384508</v>
      </c>
      <c r="Z63" s="43">
        <f>U63*'Inflation indexes'!I155</f>
        <v>5619.528792575109</v>
      </c>
      <c r="AA63" s="49">
        <f>Q63*'Inflation indexes'!I155</f>
        <v>5903.3619293602642</v>
      </c>
      <c r="AB63" s="49">
        <f>R63*'Inflation indexes'!I155</f>
        <v>3924.738844806403</v>
      </c>
      <c r="AC63" s="49">
        <f>S63*'Inflation indexes'!I155</f>
        <v>3185.2835381148097</v>
      </c>
      <c r="AD63" s="49">
        <f>T63*'Inflation indexes'!I155</f>
        <v>5315.2371272521959</v>
      </c>
      <c r="AE63" s="49">
        <f>V63*'[1]Inflation indexes'!I155</f>
        <v>4688.4686013930568</v>
      </c>
      <c r="AF63" s="49">
        <f t="shared" si="5"/>
        <v>3844.5442531423064</v>
      </c>
      <c r="AG63" s="43">
        <f>W63*'[1]Inflation indexes'!I155</f>
        <v>3400.23504545692</v>
      </c>
      <c r="AH63" s="48">
        <v>0.67714826380000004</v>
      </c>
      <c r="AI63" s="40">
        <f t="shared" si="3"/>
        <v>2029</v>
      </c>
      <c r="AJ63" s="51">
        <v>8038.4035976877003</v>
      </c>
      <c r="AK63" s="39">
        <v>6879.7578107009003</v>
      </c>
      <c r="AL63" s="39">
        <v>4528.0494728002996</v>
      </c>
      <c r="AM63" s="39">
        <v>3718.9633212964</v>
      </c>
      <c r="AN63" s="39">
        <v>6216.7213738971004</v>
      </c>
      <c r="AO63" s="39">
        <v>6571.3997517202997</v>
      </c>
      <c r="AP63" s="40"/>
      <c r="AQ63" s="40"/>
      <c r="AR63" s="40">
        <f t="shared" si="4"/>
        <v>2029</v>
      </c>
      <c r="AS63" s="41">
        <f>AJ63*'Inflation indexes'!I155</f>
        <v>7454.6814017129873</v>
      </c>
      <c r="AT63" s="41">
        <f>AO63*'Inflation indexes'!I155</f>
        <v>6094.2065071803927</v>
      </c>
      <c r="AU63" s="45">
        <f>AK63*'Inflation indexes'!I155</f>
        <v>6380.1726271214511</v>
      </c>
      <c r="AV63" s="45">
        <f>AL63*'Inflation indexes'!I155</f>
        <v>4199.2375452049446</v>
      </c>
      <c r="AW63" s="45">
        <f>AM63*'Inflation indexes'!I155</f>
        <v>3448.9045452875662</v>
      </c>
      <c r="AX63" s="45">
        <f>AN63*'Inflation indexes'!I155</f>
        <v>5765.283696249513</v>
      </c>
      <c r="AY63" s="39">
        <v>0.63598678939999997</v>
      </c>
      <c r="AZ63" s="45">
        <f>V63*'[1]Inflation indexes'!I155</f>
        <v>4688.4686013930568</v>
      </c>
      <c r="BA63" s="45">
        <f t="shared" si="6"/>
        <v>3844.5442531423064</v>
      </c>
      <c r="BB63" s="41">
        <f>W63*'[1]Inflation indexes'!I155</f>
        <v>3400.23504545692</v>
      </c>
    </row>
    <row r="64" spans="1:54">
      <c r="A64">
        <f t="shared" si="0"/>
        <v>2029</v>
      </c>
      <c r="B64" s="47">
        <v>6432.1707133846003</v>
      </c>
      <c r="C64" s="39">
        <v>5828.1270112006996</v>
      </c>
      <c r="D64" s="39">
        <v>3844.6635696102999</v>
      </c>
      <c r="E64" s="39">
        <v>3170.056888309</v>
      </c>
      <c r="F64" s="39">
        <v>5258.1347481191997</v>
      </c>
      <c r="G64" s="39">
        <v>5547.6712631685004</v>
      </c>
      <c r="H64" s="40">
        <f t="shared" si="1"/>
        <v>2029</v>
      </c>
      <c r="I64" s="47">
        <f>B64*'Inflation indexes'!I156</f>
        <v>5965.0878196143585</v>
      </c>
      <c r="J64" s="45">
        <f>G64*'Inflation indexes'!I156</f>
        <v>5144.8177844984266</v>
      </c>
      <c r="K64" s="45">
        <f>C64*'Inflation indexes'!I156</f>
        <v>5404.9077667258116</v>
      </c>
      <c r="L64" s="45">
        <f>D64*'Inflation indexes'!I156</f>
        <v>3565.4768586715177</v>
      </c>
      <c r="M64" s="45">
        <f>E64*'Inflation indexes'!I156</f>
        <v>2939.8578760647301</v>
      </c>
      <c r="N64" s="45">
        <f>F64*'Inflation indexes'!I156</f>
        <v>4876.3064504226295</v>
      </c>
      <c r="O64" s="39">
        <v>0.71401882299999997</v>
      </c>
      <c r="P64" s="37">
        <v>7198.1655193188999</v>
      </c>
      <c r="Q64" s="48">
        <v>6385.0386854469998</v>
      </c>
      <c r="R64" s="48">
        <v>4250.4633925950002</v>
      </c>
      <c r="S64" s="48">
        <v>3441.1022119949998</v>
      </c>
      <c r="T64" s="48">
        <v>5753.0398406799004</v>
      </c>
      <c r="U64" s="48">
        <v>6085.5807211186002</v>
      </c>
      <c r="V64" s="46">
        <v>5079.7107412232999</v>
      </c>
      <c r="W64" s="46">
        <v>3671.2418734598</v>
      </c>
      <c r="X64" s="42">
        <f t="shared" si="2"/>
        <v>2029</v>
      </c>
      <c r="Y64" s="43">
        <f>P64*'Inflation indexes'!I156</f>
        <v>6675.4586244903121</v>
      </c>
      <c r="Z64" s="43">
        <f>U64*'Inflation indexes'!I156</f>
        <v>5643.6660425206546</v>
      </c>
      <c r="AA64" s="49">
        <f>Q64*'Inflation indexes'!I156</f>
        <v>5921.3783631505758</v>
      </c>
      <c r="AB64" s="49">
        <f>R64*'Inflation indexes'!I156</f>
        <v>3941.8088450490941</v>
      </c>
      <c r="AC64" s="49">
        <f>S64*'Inflation indexes'!I156</f>
        <v>3191.2207877359638</v>
      </c>
      <c r="AD64" s="49">
        <f>T64*'Inflation indexes'!I156</f>
        <v>5335.2731773715686</v>
      </c>
      <c r="AE64" s="49">
        <f>V64*'[1]Inflation indexes'!I156</f>
        <v>4711.7371502448495</v>
      </c>
      <c r="AF64" s="49">
        <f t="shared" si="5"/>
        <v>3863.6244632007765</v>
      </c>
      <c r="AG64" s="43">
        <f>W64*'[1]Inflation indexes'!I156</f>
        <v>3405.297585615936</v>
      </c>
      <c r="AH64" s="48">
        <v>0.6946520088</v>
      </c>
      <c r="AI64" s="40">
        <f t="shared" si="3"/>
        <v>2029</v>
      </c>
      <c r="AJ64" s="51">
        <v>8063.9715415989003</v>
      </c>
      <c r="AK64" s="39">
        <v>6916.3734835764999</v>
      </c>
      <c r="AL64" s="39">
        <v>4547.4993670611002</v>
      </c>
      <c r="AM64" s="39">
        <v>3732.8008851244999</v>
      </c>
      <c r="AN64" s="39">
        <v>6251.5265069083998</v>
      </c>
      <c r="AO64" s="39">
        <v>6608.0216320136997</v>
      </c>
      <c r="AP64" s="40"/>
      <c r="AQ64" s="40"/>
      <c r="AR64" s="40">
        <f t="shared" si="4"/>
        <v>2029</v>
      </c>
      <c r="AS64" s="41">
        <f>AJ64*'Inflation indexes'!I156</f>
        <v>7478.3926863777297</v>
      </c>
      <c r="AT64" s="41">
        <f>AO64*'Inflation indexes'!I156</f>
        <v>6128.1690280467865</v>
      </c>
      <c r="AU64" s="45">
        <f>AK64*'Inflation indexes'!I156</f>
        <v>6414.1293913321288</v>
      </c>
      <c r="AV64" s="45">
        <f>AL64*'Inflation indexes'!I156</f>
        <v>4217.2750526837899</v>
      </c>
      <c r="AW64" s="45">
        <f>AM64*'Inflation indexes'!I156</f>
        <v>3461.7372711467187</v>
      </c>
      <c r="AX64" s="45">
        <f>AN64*'Inflation indexes'!I156</f>
        <v>5797.5613959930433</v>
      </c>
      <c r="AY64" s="39">
        <v>0.63916548959999997</v>
      </c>
      <c r="AZ64" s="45">
        <f>V64*'[1]Inflation indexes'!I156</f>
        <v>4711.7371502448495</v>
      </c>
      <c r="BA64" s="45">
        <f t="shared" si="6"/>
        <v>3863.6244632007765</v>
      </c>
      <c r="BB64" s="41">
        <f>W64*'[1]Inflation indexes'!I156</f>
        <v>3405.297585615936</v>
      </c>
    </row>
    <row r="65" spans="1:54">
      <c r="A65">
        <f t="shared" si="0"/>
        <v>2030</v>
      </c>
      <c r="B65" s="47">
        <v>6462.8025504257002</v>
      </c>
      <c r="C65" s="39">
        <v>5859.1096148513998</v>
      </c>
      <c r="D65" s="39">
        <v>3859.1162962652002</v>
      </c>
      <c r="E65" s="39">
        <v>3170.0483819366</v>
      </c>
      <c r="F65" s="39">
        <v>5285.6375113691001</v>
      </c>
      <c r="G65" s="39">
        <v>5584.4674177649003</v>
      </c>
      <c r="H65" s="40">
        <f t="shared" si="1"/>
        <v>2030</v>
      </c>
      <c r="I65" s="47">
        <f>B65*'Inflation indexes'!I157</f>
        <v>5993.4952742930809</v>
      </c>
      <c r="J65" s="45">
        <f>G65*'Inflation indexes'!I157</f>
        <v>5178.9419244462197</v>
      </c>
      <c r="K65" s="45">
        <f>C65*'Inflation indexes'!I157</f>
        <v>5433.64051650687</v>
      </c>
      <c r="L65" s="45">
        <f>D65*'Inflation indexes'!I157</f>
        <v>3578.8800762742417</v>
      </c>
      <c r="M65" s="45">
        <f>E65*'Inflation indexes'!I157</f>
        <v>2939.8499873968676</v>
      </c>
      <c r="N65" s="45">
        <f>F65*'Inflation indexes'!I157</f>
        <v>4901.8120542658753</v>
      </c>
      <c r="O65" s="39">
        <v>0.72258166710000005</v>
      </c>
      <c r="P65" s="36">
        <v>7208.5949953613999</v>
      </c>
      <c r="Q65" s="48">
        <v>6410.8285636174996</v>
      </c>
      <c r="R65" s="48">
        <v>4254.4521415590998</v>
      </c>
      <c r="S65" s="48">
        <v>3442.5746445236</v>
      </c>
      <c r="T65" s="48">
        <v>5779.3717681858998</v>
      </c>
      <c r="U65" s="48">
        <v>6117.0120566513997</v>
      </c>
      <c r="V65" s="46">
        <v>5104.9209980436999</v>
      </c>
      <c r="W65" s="46">
        <v>3676.7079101218001</v>
      </c>
      <c r="X65" s="42">
        <f t="shared" si="2"/>
        <v>2030</v>
      </c>
      <c r="Y65" s="43">
        <f>P65*'Inflation indexes'!I157</f>
        <v>6685.1307465900281</v>
      </c>
      <c r="Z65" s="43">
        <f>U65*'Inflation indexes'!I157</f>
        <v>5672.8149387635312</v>
      </c>
      <c r="AA65" s="49">
        <f>Q65*'Inflation indexes'!I157</f>
        <v>5945.295465945137</v>
      </c>
      <c r="AB65" s="49">
        <f>R65*'Inflation indexes'!I157</f>
        <v>3945.5079442990159</v>
      </c>
      <c r="AC65" s="49">
        <f>S65*'Inflation indexes'!I157</f>
        <v>3192.5862971002098</v>
      </c>
      <c r="AD65" s="49">
        <f>T65*'Inflation indexes'!I157</f>
        <v>5359.6929676775308</v>
      </c>
      <c r="AE65" s="49">
        <f>V65*'[1]Inflation indexes'!I157</f>
        <v>4735.1211793124739</v>
      </c>
      <c r="AF65" s="49">
        <f t="shared" si="5"/>
        <v>3882.7993670362284</v>
      </c>
      <c r="AG65" s="43">
        <f>W65*'[1]Inflation indexes'!I157</f>
        <v>3410.3676632870797</v>
      </c>
      <c r="AH65" s="48">
        <v>0.70420356129999995</v>
      </c>
      <c r="AI65" s="40">
        <f t="shared" si="3"/>
        <v>2030</v>
      </c>
      <c r="AJ65" s="50">
        <v>8094.3272383521999</v>
      </c>
      <c r="AK65" s="39">
        <v>6970.8399091353003</v>
      </c>
      <c r="AL65" s="39">
        <v>4571.6665434956003</v>
      </c>
      <c r="AM65" s="39">
        <v>3746.6970719726</v>
      </c>
      <c r="AN65" s="39">
        <v>6300.2637398281004</v>
      </c>
      <c r="AO65" s="39">
        <v>6660.6186237152997</v>
      </c>
      <c r="AP65" s="40"/>
      <c r="AQ65" s="40"/>
      <c r="AR65" s="40">
        <f t="shared" si="4"/>
        <v>2030</v>
      </c>
      <c r="AS65" s="41">
        <f>AJ65*'Inflation indexes'!I157</f>
        <v>7506.5440531600543</v>
      </c>
      <c r="AT65" s="41">
        <f>AO65*'Inflation indexes'!I157</f>
        <v>6176.9466007400461</v>
      </c>
      <c r="AU65" s="45">
        <f>AK65*'Inflation indexes'!I157</f>
        <v>6464.6406457990943</v>
      </c>
      <c r="AV65" s="45">
        <f>AL65*'Inflation indexes'!I157</f>
        <v>4239.687288957919</v>
      </c>
      <c r="AW65" s="45">
        <f>AM65*'Inflation indexes'!I157</f>
        <v>3474.6243630166841</v>
      </c>
      <c r="AX65" s="45">
        <f>AN65*'Inflation indexes'!I157</f>
        <v>5842.759492779569</v>
      </c>
      <c r="AY65" s="39">
        <v>0.6517884692</v>
      </c>
      <c r="AZ65" s="45">
        <f>V65*'[1]Inflation indexes'!I157</f>
        <v>4735.1211793124739</v>
      </c>
      <c r="BA65" s="45">
        <f t="shared" si="6"/>
        <v>3882.7993670362284</v>
      </c>
      <c r="BB65" s="41">
        <f>W65*'[1]Inflation indexes'!I157</f>
        <v>3410.3676632870797</v>
      </c>
    </row>
    <row r="66" spans="1:54">
      <c r="A66">
        <f t="shared" si="0"/>
        <v>2030</v>
      </c>
      <c r="B66" s="47">
        <v>6447.4799580294002</v>
      </c>
      <c r="C66" s="39">
        <v>5891.5558757605004</v>
      </c>
      <c r="D66" s="39">
        <v>3876.5584246457001</v>
      </c>
      <c r="E66" s="39">
        <v>3169.1092954219998</v>
      </c>
      <c r="F66" s="39">
        <v>5317.2136408446004</v>
      </c>
      <c r="G66" s="39">
        <v>5621.2740212611998</v>
      </c>
      <c r="H66" s="40">
        <f t="shared" si="1"/>
        <v>2030</v>
      </c>
      <c r="I66" s="47">
        <f>B66*'Inflation indexes'!I158</f>
        <v>5979.2853577126807</v>
      </c>
      <c r="J66" s="45">
        <f>G66*'Inflation indexes'!I158</f>
        <v>5213.0757545294737</v>
      </c>
      <c r="K66" s="45">
        <f>C66*'Inflation indexes'!I158</f>
        <v>5463.7306376129782</v>
      </c>
      <c r="L66" s="45">
        <f>D66*'Inflation indexes'!I158</f>
        <v>3595.0556151687811</v>
      </c>
      <c r="M66" s="45">
        <f>E66*'Inflation indexes'!I158</f>
        <v>2938.9790942288505</v>
      </c>
      <c r="N66" s="45">
        <f>F66*'Inflation indexes'!I158</f>
        <v>4931.0952299957935</v>
      </c>
      <c r="O66" s="39">
        <v>0.74869542</v>
      </c>
      <c r="P66" s="37">
        <v>7248.0226045707996</v>
      </c>
      <c r="Q66" s="48">
        <v>6465.8554010624002</v>
      </c>
      <c r="R66" s="48">
        <v>4295.6159414727999</v>
      </c>
      <c r="S66" s="48">
        <v>3449.4917963633002</v>
      </c>
      <c r="T66" s="48">
        <v>5831.1738389005004</v>
      </c>
      <c r="U66" s="48">
        <v>6178.1896769074001</v>
      </c>
      <c r="V66" s="46">
        <v>5130.2563716435998</v>
      </c>
      <c r="W66" s="46">
        <v>3682.1820850535</v>
      </c>
      <c r="X66" s="42">
        <f t="shared" si="2"/>
        <v>2030</v>
      </c>
      <c r="Y66" s="43">
        <f>P66*'Inflation indexes'!I158</f>
        <v>6721.6952536486024</v>
      </c>
      <c r="Z66" s="43">
        <f>U66*'Inflation indexes'!I158</f>
        <v>5729.5500432380877</v>
      </c>
      <c r="AA66" s="49">
        <f>Q66*'Inflation indexes'!I158</f>
        <v>5996.3264370466104</v>
      </c>
      <c r="AB66" s="49">
        <f>R66*'Inflation indexes'!I158</f>
        <v>3983.6825656540277</v>
      </c>
      <c r="AC66" s="49">
        <f>S66*'Inflation indexes'!I158</f>
        <v>3199.0011483260269</v>
      </c>
      <c r="AD66" s="49">
        <f>T66*'Inflation indexes'!I158</f>
        <v>5407.733343908134</v>
      </c>
      <c r="AE66" s="49">
        <f>V66*'[1]Inflation indexes'!I158</f>
        <v>4758.6212617162282</v>
      </c>
      <c r="AF66" s="49">
        <f t="shared" si="5"/>
        <v>3902.0694346073069</v>
      </c>
      <c r="AG66" s="43">
        <f>W66*'[1]Inflation indexes'!I158</f>
        <v>3415.4452896927164</v>
      </c>
      <c r="AH66" s="48">
        <v>0.70931498979999996</v>
      </c>
      <c r="AI66" s="40">
        <f t="shared" si="3"/>
        <v>2030</v>
      </c>
      <c r="AJ66" s="51">
        <v>8141.6726241753004</v>
      </c>
      <c r="AK66" s="39">
        <v>7048.0283476224004</v>
      </c>
      <c r="AL66" s="39">
        <v>4599.5286539557001</v>
      </c>
      <c r="AM66" s="39">
        <v>3760.6367320428999</v>
      </c>
      <c r="AN66" s="39">
        <v>6374.5687371588001</v>
      </c>
      <c r="AO66" s="39">
        <v>6730.2702040493996</v>
      </c>
      <c r="AP66" s="40"/>
      <c r="AQ66" s="40"/>
      <c r="AR66" s="40">
        <f t="shared" si="4"/>
        <v>2030</v>
      </c>
      <c r="AS66" s="41">
        <f>AJ66*'Inflation indexes'!I158</f>
        <v>7550.4513741676628</v>
      </c>
      <c r="AT66" s="41">
        <f>AO66*'Inflation indexes'!I158</f>
        <v>6241.5403144303982</v>
      </c>
      <c r="AU66" s="45">
        <f>AK66*'Inflation indexes'!I158</f>
        <v>6536.22391601242</v>
      </c>
      <c r="AV66" s="45">
        <f>AL66*'Inflation indexes'!I158</f>
        <v>4265.5261454093579</v>
      </c>
      <c r="AW66" s="45">
        <f>AM66*'Inflation indexes'!I158</f>
        <v>3487.5517712277074</v>
      </c>
      <c r="AX66" s="45">
        <f>AN66*'Inflation indexes'!I158</f>
        <v>5911.668707765346</v>
      </c>
      <c r="AY66" s="39">
        <v>0.66777379179999996</v>
      </c>
      <c r="AZ66" s="45">
        <f>V66*'[1]Inflation indexes'!I158</f>
        <v>4758.6212617162282</v>
      </c>
      <c r="BA66" s="45">
        <f t="shared" si="6"/>
        <v>3902.0694346073069</v>
      </c>
      <c r="BB66" s="41">
        <f>W66*'[1]Inflation indexes'!I158</f>
        <v>3415.4452896927164</v>
      </c>
    </row>
    <row r="67" spans="1:54">
      <c r="A67">
        <f t="shared" si="0"/>
        <v>2030</v>
      </c>
      <c r="B67" s="47">
        <v>6432.9290314062</v>
      </c>
      <c r="C67" s="39">
        <v>5911.6273856864</v>
      </c>
      <c r="D67" s="39">
        <v>3888.6896092690999</v>
      </c>
      <c r="E67" s="39">
        <v>3169.0786027879999</v>
      </c>
      <c r="F67" s="39">
        <v>5337.3598305684</v>
      </c>
      <c r="G67" s="39">
        <v>5653.0438210692</v>
      </c>
      <c r="H67" s="40">
        <f t="shared" si="1"/>
        <v>2030</v>
      </c>
      <c r="I67" s="47">
        <f>B67*'Inflation indexes'!I159</f>
        <v>5965.7910710975048</v>
      </c>
      <c r="J67" s="45">
        <f>G67*'Inflation indexes'!I159</f>
        <v>5242.5385368949883</v>
      </c>
      <c r="K67" s="45">
        <f>C67*'Inflation indexes'!I159</f>
        <v>5482.3446210899883</v>
      </c>
      <c r="L67" s="45">
        <f>D67*'Inflation indexes'!I159</f>
        <v>3606.3058734189167</v>
      </c>
      <c r="M67" s="45">
        <f>E67*'Inflation indexes'!I159</f>
        <v>2938.9506303920866</v>
      </c>
      <c r="N67" s="45">
        <f>F67*'Inflation indexes'!I159</f>
        <v>4949.7784702715853</v>
      </c>
      <c r="O67" s="39">
        <v>0.74932542940000002</v>
      </c>
      <c r="P67" s="37">
        <v>7259.0947352456997</v>
      </c>
      <c r="Q67" s="48">
        <v>6493.2852326926004</v>
      </c>
      <c r="R67" s="48">
        <v>4315.8526766411997</v>
      </c>
      <c r="S67" s="48">
        <v>3455.8750888968002</v>
      </c>
      <c r="T67" s="48">
        <v>5856.0088692363997</v>
      </c>
      <c r="U67" s="48">
        <v>6208.0406806317997</v>
      </c>
      <c r="V67" s="46">
        <v>5155.7174829691003</v>
      </c>
      <c r="W67" s="46">
        <v>3687.664410372</v>
      </c>
      <c r="X67" s="42">
        <f t="shared" si="2"/>
        <v>2030</v>
      </c>
      <c r="Y67" s="43">
        <f>P67*'Inflation indexes'!I159</f>
        <v>6731.9633629337914</v>
      </c>
      <c r="Z67" s="43">
        <f>U67*'Inflation indexes'!I159</f>
        <v>5757.2333661245821</v>
      </c>
      <c r="AA67" s="49">
        <f>Q67*'Inflation indexes'!I159</f>
        <v>6021.7644053223748</v>
      </c>
      <c r="AB67" s="49">
        <f>R67*'Inflation indexes'!I159</f>
        <v>4002.4497762646838</v>
      </c>
      <c r="AC67" s="49">
        <f>S67*'Inflation indexes'!I159</f>
        <v>3204.9209073369907</v>
      </c>
      <c r="AD67" s="49">
        <f>T67*'Inflation indexes'!I159</f>
        <v>5430.7649367494369</v>
      </c>
      <c r="AE67" s="49">
        <f>V67*'[1]Inflation indexes'!I159</f>
        <v>4782.2379734209562</v>
      </c>
      <c r="AF67" s="49">
        <f t="shared" si="5"/>
        <v>3921.4351382051836</v>
      </c>
      <c r="AG67" s="43">
        <f>W67*'[1]Inflation indexes'!I159</f>
        <v>3420.5304760721838</v>
      </c>
      <c r="AH67" s="48">
        <v>0.71407178120000003</v>
      </c>
      <c r="AI67" s="40">
        <f t="shared" si="3"/>
        <v>2030</v>
      </c>
      <c r="AJ67" s="51">
        <v>8204.4669729304005</v>
      </c>
      <c r="AK67" s="39">
        <v>7100.4860190357003</v>
      </c>
      <c r="AL67" s="39">
        <v>4627.4834804008997</v>
      </c>
      <c r="AM67" s="39">
        <v>3774.6303217247</v>
      </c>
      <c r="AN67" s="39">
        <v>6424.1570975724999</v>
      </c>
      <c r="AO67" s="39">
        <v>6786.2192923162002</v>
      </c>
      <c r="AP67" s="40"/>
      <c r="AQ67" s="40"/>
      <c r="AR67" s="40">
        <f t="shared" si="4"/>
        <v>2030</v>
      </c>
      <c r="AS67" s="41">
        <f>AJ67*'Inflation indexes'!I159</f>
        <v>7608.6858056823958</v>
      </c>
      <c r="AT67" s="41">
        <f>AO67*'Inflation indexes'!I159</f>
        <v>6293.4265655593281</v>
      </c>
      <c r="AU67" s="45">
        <f>AK67*'Inflation indexes'!I159</f>
        <v>6584.8722853944191</v>
      </c>
      <c r="AV67" s="45">
        <f>AL67*'Inflation indexes'!I159</f>
        <v>4291.4509851187113</v>
      </c>
      <c r="AW67" s="45">
        <f>AM67*'Inflation indexes'!I159</f>
        <v>3500.5291928607944</v>
      </c>
      <c r="AX67" s="45">
        <f>AN67*'Inflation indexes'!I159</f>
        <v>5957.6561259914952</v>
      </c>
      <c r="AY67" s="39">
        <v>0.67643917249999996</v>
      </c>
      <c r="AZ67" s="45">
        <f>V67*'[1]Inflation indexes'!I159</f>
        <v>4782.2379734209562</v>
      </c>
      <c r="BA67" s="45">
        <f t="shared" si="6"/>
        <v>3921.4351382051836</v>
      </c>
      <c r="BB67" s="41">
        <f>W67*'[1]Inflation indexes'!I159</f>
        <v>3420.5304760721838</v>
      </c>
    </row>
    <row r="68" spans="1:54">
      <c r="A68">
        <f t="shared" si="0"/>
        <v>2030</v>
      </c>
      <c r="B68" s="47">
        <v>6443.1420395670002</v>
      </c>
      <c r="C68" s="39">
        <v>5931.0678749745002</v>
      </c>
      <c r="D68" s="39">
        <v>3887.8517259517998</v>
      </c>
      <c r="E68" s="39">
        <v>3169.0612987216</v>
      </c>
      <c r="F68" s="39">
        <v>5357.9470592109001</v>
      </c>
      <c r="G68" s="39">
        <v>5673.4474378415998</v>
      </c>
      <c r="H68" s="40">
        <f t="shared" si="1"/>
        <v>2030</v>
      </c>
      <c r="I68" s="47">
        <f>B68*'Inflation indexes'!I160</f>
        <v>5975.2624444947996</v>
      </c>
      <c r="J68" s="45">
        <f>G68*'Inflation indexes'!I160</f>
        <v>5261.4605107213138</v>
      </c>
      <c r="K68" s="45">
        <f>C68*'Inflation indexes'!I160</f>
        <v>5500.3734065540439</v>
      </c>
      <c r="L68" s="45">
        <f>D68*'Inflation indexes'!I160</f>
        <v>3605.5288344078276</v>
      </c>
      <c r="M68" s="45">
        <f>E68*'Inflation indexes'!I160</f>
        <v>2938.9345828895698</v>
      </c>
      <c r="N68" s="45">
        <f>F68*'Inflation indexes'!I160</f>
        <v>4968.8707226832712</v>
      </c>
      <c r="O68" s="39">
        <v>0.76932228849999995</v>
      </c>
      <c r="P68" s="37">
        <v>7254.7216563226002</v>
      </c>
      <c r="Q68" s="48">
        <v>6525.6314675365002</v>
      </c>
      <c r="R68" s="48">
        <v>4343.1585356770001</v>
      </c>
      <c r="S68" s="48">
        <v>3462.2781946957998</v>
      </c>
      <c r="T68" s="48">
        <v>5884.0490629194001</v>
      </c>
      <c r="U68" s="48">
        <v>6248.0760560757999</v>
      </c>
      <c r="V68" s="46">
        <v>5181.3049560478003</v>
      </c>
      <c r="W68" s="46">
        <v>3693.1548982120999</v>
      </c>
      <c r="X68" s="42">
        <f t="shared" si="2"/>
        <v>2030</v>
      </c>
      <c r="Y68" s="43">
        <f>P68*'Inflation indexes'!I160</f>
        <v>6727.9078424911968</v>
      </c>
      <c r="Z68" s="43">
        <f>U68*'Inflation indexes'!I160</f>
        <v>5794.3615054505099</v>
      </c>
      <c r="AA68" s="49">
        <f>Q68*'Inflation indexes'!I160</f>
        <v>6051.761763924228</v>
      </c>
      <c r="AB68" s="49">
        <f>R68*'Inflation indexes'!I160</f>
        <v>4027.7727744244844</v>
      </c>
      <c r="AC68" s="49">
        <f>S68*'Inflation indexes'!I160</f>
        <v>3210.8590408398586</v>
      </c>
      <c r="AD68" s="49">
        <f>T68*'Inflation indexes'!I160</f>
        <v>5456.7689446110508</v>
      </c>
      <c r="AE68" s="49">
        <f>V68*'[1]Inflation indexes'!I160</f>
        <v>4805.9718932497781</v>
      </c>
      <c r="AF68" s="49">
        <f t="shared" si="5"/>
        <v>3940.8969524648178</v>
      </c>
      <c r="AG68" s="43">
        <f>W68*'[1]Inflation indexes'!I160</f>
        <v>3425.6232336812395</v>
      </c>
      <c r="AH68" s="48">
        <v>0.73777057450000005</v>
      </c>
      <c r="AI68" s="40">
        <f t="shared" si="3"/>
        <v>2030</v>
      </c>
      <c r="AJ68" s="51">
        <v>8183.8900851181997</v>
      </c>
      <c r="AK68" s="39">
        <v>7124.5386819719997</v>
      </c>
      <c r="AL68" s="39">
        <v>4679.8797988312999</v>
      </c>
      <c r="AM68" s="39">
        <v>3788.6822443919</v>
      </c>
      <c r="AN68" s="39">
        <v>6447.1804762017</v>
      </c>
      <c r="AO68" s="39">
        <v>6824.6935296317997</v>
      </c>
      <c r="AP68" s="40"/>
      <c r="AQ68" s="40"/>
      <c r="AR68" s="40">
        <f t="shared" si="4"/>
        <v>2030</v>
      </c>
      <c r="AS68" s="41">
        <f>AJ68*'Inflation indexes'!I160</f>
        <v>7589.6031431842257</v>
      </c>
      <c r="AT68" s="41">
        <f>AO68*'Inflation indexes'!I160</f>
        <v>6329.1069314275201</v>
      </c>
      <c r="AU68" s="45">
        <f>AK68*'Inflation indexes'!I160</f>
        <v>6607.1783237606041</v>
      </c>
      <c r="AV68" s="45">
        <f>AL68*'Inflation indexes'!I160</f>
        <v>4340.0424567678447</v>
      </c>
      <c r="AW68" s="45">
        <f>AM68*'Inflation indexes'!I160</f>
        <v>3513.5607115314442</v>
      </c>
      <c r="AX68" s="45">
        <f>AN68*'Inflation indexes'!I160</f>
        <v>5979.0076232615584</v>
      </c>
      <c r="AY68" s="39">
        <v>0.69597218179999998</v>
      </c>
      <c r="AZ68" s="45">
        <f>V68*'[1]Inflation indexes'!I160</f>
        <v>4805.9718932497781</v>
      </c>
      <c r="BA68" s="45">
        <f t="shared" si="6"/>
        <v>3940.8969524648178</v>
      </c>
      <c r="BB68" s="41">
        <f>W68*'[1]Inflation indexes'!I160</f>
        <v>3425.6232336812395</v>
      </c>
    </row>
    <row r="69" spans="1:54">
      <c r="A69">
        <f t="shared" si="0"/>
        <v>2031</v>
      </c>
      <c r="B69" s="47">
        <v>6430.2180644485998</v>
      </c>
      <c r="C69" s="39">
        <v>5951.2095459970997</v>
      </c>
      <c r="D69" s="39">
        <v>3897.7555718302001</v>
      </c>
      <c r="E69" s="39">
        <v>3169.0315744477998</v>
      </c>
      <c r="F69" s="39">
        <v>5377.9441357614996</v>
      </c>
      <c r="G69" s="39">
        <v>5694.4989600644003</v>
      </c>
      <c r="H69" s="40">
        <f t="shared" si="1"/>
        <v>2031</v>
      </c>
      <c r="I69" s="47">
        <f>B69*'Inflation indexes'!I161</f>
        <v>5963.276965564748</v>
      </c>
      <c r="J69" s="45">
        <f>G69*'Inflation indexes'!I161</f>
        <v>5280.9833412541329</v>
      </c>
      <c r="K69" s="45">
        <f>C69*'Inflation indexes'!I161</f>
        <v>5519.0524562617229</v>
      </c>
      <c r="L69" s="45">
        <f>D69*'Inflation indexes'!I161</f>
        <v>3614.713495861798</v>
      </c>
      <c r="M69" s="45">
        <f>E69*'Inflation indexes'!I161</f>
        <v>2938.9070170939008</v>
      </c>
      <c r="N69" s="45">
        <f>F69*'Inflation indexes'!I161</f>
        <v>4987.4156778897086</v>
      </c>
      <c r="O69" s="39">
        <v>0.78688659080000001</v>
      </c>
      <c r="P69" s="36">
        <v>7258.8915664538999</v>
      </c>
      <c r="Q69" s="48">
        <v>6563.6165294860002</v>
      </c>
      <c r="R69" s="48">
        <v>4359.1875068081999</v>
      </c>
      <c r="S69" s="48">
        <v>3468.6767644617998</v>
      </c>
      <c r="T69" s="48">
        <v>5921.5182447225998</v>
      </c>
      <c r="U69" s="48">
        <v>6292.7439614044997</v>
      </c>
      <c r="V69" s="46">
        <v>5207.0194180046001</v>
      </c>
      <c r="W69" s="46">
        <v>3698.6535607268002</v>
      </c>
      <c r="X69" s="42">
        <f t="shared" si="2"/>
        <v>2031</v>
      </c>
      <c r="Y69" s="43">
        <f>P69*'Inflation indexes'!I161</f>
        <v>6731.7749475854907</v>
      </c>
      <c r="Z69" s="43">
        <f>U69*'Inflation indexes'!I161</f>
        <v>5835.7857757127194</v>
      </c>
      <c r="AA69" s="49">
        <f>Q69*'Inflation indexes'!I161</f>
        <v>6086.9884767182093</v>
      </c>
      <c r="AB69" s="49">
        <f>R69*'Inflation indexes'!I161</f>
        <v>4042.6377748599839</v>
      </c>
      <c r="AC69" s="49">
        <f>S69*'Inflation indexes'!I161</f>
        <v>3216.7929677013917</v>
      </c>
      <c r="AD69" s="49">
        <f>T69*'Inflation indexes'!I161</f>
        <v>5491.5172387631465</v>
      </c>
      <c r="AE69" s="49">
        <f>V69*'[1]Inflation indexes'!I161</f>
        <v>4829.8236028987485</v>
      </c>
      <c r="AF69" s="49">
        <f t="shared" si="5"/>
        <v>3960.4553543769734</v>
      </c>
      <c r="AG69" s="43">
        <f>W69*'[1]Inflation indexes'!I161</f>
        <v>3430.7235737925216</v>
      </c>
      <c r="AH69" s="48">
        <v>0.76032389820000001</v>
      </c>
      <c r="AI69" s="40">
        <f t="shared" si="3"/>
        <v>2031</v>
      </c>
      <c r="AJ69" s="50">
        <v>8214.3730460522002</v>
      </c>
      <c r="AK69" s="39">
        <v>7177.9999069023997</v>
      </c>
      <c r="AL69" s="39">
        <v>4719.2272729199003</v>
      </c>
      <c r="AM69" s="39">
        <v>3802.7981462915</v>
      </c>
      <c r="AN69" s="39">
        <v>6492.5123522440999</v>
      </c>
      <c r="AO69" s="39">
        <v>6871.7919057073004</v>
      </c>
      <c r="AP69" s="40"/>
      <c r="AQ69" s="40"/>
      <c r="AR69" s="40">
        <f t="shared" si="4"/>
        <v>2031</v>
      </c>
      <c r="AS69" s="41">
        <f>AJ69*'Inflation indexes'!I161</f>
        <v>7617.8725326447411</v>
      </c>
      <c r="AT69" s="41">
        <f>AO69*'Inflation indexes'!I161</f>
        <v>6372.7851797157646</v>
      </c>
      <c r="AU69" s="45">
        <f>AK69*'Inflation indexes'!I161</f>
        <v>6656.7573719333141</v>
      </c>
      <c r="AV69" s="45">
        <f>AL69*'Inflation indexes'!I161</f>
        <v>4376.5326478521847</v>
      </c>
      <c r="AW69" s="45">
        <f>AM69*'Inflation indexes'!I161</f>
        <v>3526.6515634749348</v>
      </c>
      <c r="AX69" s="45">
        <f>AN69*'Inflation indexes'!I161</f>
        <v>6021.0476488874483</v>
      </c>
      <c r="AY69" s="39">
        <v>0.71070142140000003</v>
      </c>
      <c r="AZ69" s="45">
        <f>V69*'[1]Inflation indexes'!I161</f>
        <v>4829.8236028987485</v>
      </c>
      <c r="BA69" s="45">
        <f t="shared" si="6"/>
        <v>3960.4553543769734</v>
      </c>
      <c r="BB69" s="41">
        <f>W69*'[1]Inflation indexes'!I161</f>
        <v>3430.7235737925216</v>
      </c>
    </row>
    <row r="70" spans="1:54">
      <c r="A70">
        <f t="shared" si="0"/>
        <v>2031</v>
      </c>
      <c r="B70" s="47">
        <v>6425.9272901963996</v>
      </c>
      <c r="C70" s="39">
        <v>5964.7461500383997</v>
      </c>
      <c r="D70" s="39">
        <v>3900.2202421962002</v>
      </c>
      <c r="E70" s="39">
        <v>3169.0088016744999</v>
      </c>
      <c r="F70" s="39">
        <v>5392.1089707072997</v>
      </c>
      <c r="G70" s="39">
        <v>5710.1914111957003</v>
      </c>
      <c r="H70" s="40">
        <f t="shared" si="1"/>
        <v>2031</v>
      </c>
      <c r="I70" s="47">
        <f>B70*'Inflation indexes'!I162</f>
        <v>5959.2977731009569</v>
      </c>
      <c r="J70" s="45">
        <f>G70*'Inflation indexes'!I162</f>
        <v>5295.5362586554738</v>
      </c>
      <c r="K70" s="45">
        <f>C70*'Inflation indexes'!I162</f>
        <v>5531.6060770351387</v>
      </c>
      <c r="L70" s="45">
        <f>D70*'Inflation indexes'!I162</f>
        <v>3616.9991900441678</v>
      </c>
      <c r="M70" s="45">
        <f>E70*'Inflation indexes'!I162</f>
        <v>2938.8858980038326</v>
      </c>
      <c r="N70" s="45">
        <f>F70*'Inflation indexes'!I162</f>
        <v>5000.5519095239561</v>
      </c>
      <c r="O70" s="39">
        <v>0.80281295389999996</v>
      </c>
      <c r="P70" s="37">
        <v>7256.7790079566003</v>
      </c>
      <c r="Q70" s="48">
        <v>6587.3786094935003</v>
      </c>
      <c r="R70" s="48">
        <v>4388.6938387870996</v>
      </c>
      <c r="S70" s="48">
        <v>3475.0812531211</v>
      </c>
      <c r="T70" s="48">
        <v>5945.2647197669003</v>
      </c>
      <c r="U70" s="48">
        <v>6321.4864362784001</v>
      </c>
      <c r="V70" s="46">
        <v>5232.8614990765</v>
      </c>
      <c r="W70" s="46">
        <v>3704.1604100873001</v>
      </c>
      <c r="X70" s="42">
        <f t="shared" si="2"/>
        <v>2031</v>
      </c>
      <c r="Y70" s="43">
        <f>P70*'Inflation indexes'!I162</f>
        <v>6729.8157960763056</v>
      </c>
      <c r="Z70" s="43">
        <f>U70*'Inflation indexes'!I162</f>
        <v>5862.4410674354822</v>
      </c>
      <c r="AA70" s="49">
        <f>Q70*'Inflation indexes'!I162</f>
        <v>6109.0250333236636</v>
      </c>
      <c r="AB70" s="49">
        <f>R70*'Inflation indexes'!I162</f>
        <v>4070.0014549194357</v>
      </c>
      <c r="AC70" s="49">
        <f>S70*'Inflation indexes'!I162</f>
        <v>3222.7323836458336</v>
      </c>
      <c r="AD70" s="49">
        <f>T70*'Inflation indexes'!I162</f>
        <v>5513.5393235860465</v>
      </c>
      <c r="AE70" s="49">
        <f>V70*'[1]Inflation indexes'!I162</f>
        <v>4853.7936869505784</v>
      </c>
      <c r="AF70" s="49">
        <f t="shared" si="5"/>
        <v>3980.1108232994739</v>
      </c>
      <c r="AG70" s="43">
        <f>W70*'[1]Inflation indexes'!I162</f>
        <v>3435.8315076955496</v>
      </c>
      <c r="AH70" s="48">
        <v>0.78688824319999995</v>
      </c>
      <c r="AI70" s="40">
        <f t="shared" si="3"/>
        <v>2031</v>
      </c>
      <c r="AJ70" s="51">
        <v>8255.0586991976998</v>
      </c>
      <c r="AK70" s="39">
        <v>7212.3839015459998</v>
      </c>
      <c r="AL70" s="39">
        <v>4761.9182170454997</v>
      </c>
      <c r="AM70" s="39">
        <v>3816.9526979677998</v>
      </c>
      <c r="AN70" s="39">
        <v>6522.6566241487999</v>
      </c>
      <c r="AO70" s="39">
        <v>6927.9192042294999</v>
      </c>
      <c r="AP70" s="40"/>
      <c r="AQ70" s="40"/>
      <c r="AR70" s="40">
        <f t="shared" si="4"/>
        <v>2031</v>
      </c>
      <c r="AS70" s="41">
        <f>AJ70*'Inflation indexes'!I162</f>
        <v>7655.6037286632572</v>
      </c>
      <c r="AT70" s="41">
        <f>AO70*'Inflation indexes'!I162</f>
        <v>6424.8367000626895</v>
      </c>
      <c r="AU70" s="45">
        <f>AK70*'Inflation indexes'!I162</f>
        <v>6688.6445149799729</v>
      </c>
      <c r="AV70" s="45">
        <f>AL70*'Inflation indexes'!I162</f>
        <v>4416.123517273847</v>
      </c>
      <c r="AW70" s="45">
        <f>AM70*'Inflation indexes'!I162</f>
        <v>3539.7782585765904</v>
      </c>
      <c r="AX70" s="45">
        <f>AN70*'Inflation indexes'!I162</f>
        <v>6049.0029437921212</v>
      </c>
      <c r="AY70" s="39">
        <v>0.72676320640000003</v>
      </c>
      <c r="AZ70" s="45">
        <f>V70*'[1]Inflation indexes'!I162</f>
        <v>4853.7936869505784</v>
      </c>
      <c r="BA70" s="45">
        <f t="shared" si="6"/>
        <v>3980.1108232994739</v>
      </c>
      <c r="BB70" s="41">
        <f>W70*'[1]Inflation indexes'!I162</f>
        <v>3435.8315076955496</v>
      </c>
    </row>
    <row r="71" spans="1:54">
      <c r="A71">
        <f t="shared" si="0"/>
        <v>2031</v>
      </c>
      <c r="B71" s="47">
        <v>6419.7112028383999</v>
      </c>
      <c r="C71" s="39">
        <v>5982.9031152081998</v>
      </c>
      <c r="D71" s="39">
        <v>3909.4379695171001</v>
      </c>
      <c r="E71" s="39">
        <v>3168.9639721450999</v>
      </c>
      <c r="F71" s="39">
        <v>5414.8200699152003</v>
      </c>
      <c r="G71" s="39">
        <v>5738.6764660411</v>
      </c>
      <c r="H71" s="40">
        <f t="shared" si="1"/>
        <v>2031</v>
      </c>
      <c r="I71" s="47">
        <f>B71*'Inflation indexes'!I163</f>
        <v>5953.5330773804744</v>
      </c>
      <c r="J71" s="45">
        <f>G71*'Inflation indexes'!I163</f>
        <v>5321.9528233380261</v>
      </c>
      <c r="K71" s="45">
        <f>C71*'Inflation indexes'!I163</f>
        <v>5548.4445436433334</v>
      </c>
      <c r="L71" s="45">
        <f>D71*'Inflation indexes'!I163</f>
        <v>3625.5475565935835</v>
      </c>
      <c r="M71" s="45">
        <f>E71*'Inflation indexes'!I163</f>
        <v>2938.8443238461027</v>
      </c>
      <c r="N71" s="45">
        <f>F71*'Inflation indexes'!I163</f>
        <v>5021.6138040680789</v>
      </c>
      <c r="O71" s="39">
        <v>0.82063551130000001</v>
      </c>
      <c r="P71" s="37">
        <v>7284.8379758090005</v>
      </c>
      <c r="Q71" s="48">
        <v>6628.7220446156998</v>
      </c>
      <c r="R71" s="48">
        <v>4386.6484629418001</v>
      </c>
      <c r="S71" s="48">
        <v>3481.5174360916999</v>
      </c>
      <c r="T71" s="48">
        <v>5983.6793991309996</v>
      </c>
      <c r="U71" s="48">
        <v>6341.9393645071004</v>
      </c>
      <c r="V71" s="46">
        <v>5258.8318326284998</v>
      </c>
      <c r="W71" s="46">
        <v>3709.6754584826999</v>
      </c>
      <c r="X71" s="42">
        <f t="shared" si="2"/>
        <v>2031</v>
      </c>
      <c r="Y71" s="43">
        <f>P71*'Inflation indexes'!I163</f>
        <v>6755.8372147894343</v>
      </c>
      <c r="Z71" s="43">
        <f>U71*'Inflation indexes'!I163</f>
        <v>5881.4087718837782</v>
      </c>
      <c r="AA71" s="49">
        <f>Q71*'Inflation indexes'!I163</f>
        <v>6147.3662453744046</v>
      </c>
      <c r="AB71" s="49">
        <f>R71*'Inflation indexes'!I163</f>
        <v>4068.1046074809901</v>
      </c>
      <c r="AC71" s="49">
        <f>S71*'Inflation indexes'!I163</f>
        <v>3228.7011923658579</v>
      </c>
      <c r="AD71" s="49">
        <f>T71*'Inflation indexes'!I163</f>
        <v>5549.1644564035496</v>
      </c>
      <c r="AE71" s="49">
        <f>V71*'[1]Inflation indexes'!I163</f>
        <v>4877.8827328893913</v>
      </c>
      <c r="AF71" s="49">
        <f t="shared" si="5"/>
        <v>3999.8638409693008</v>
      </c>
      <c r="AG71" s="43">
        <f>W71*'[1]Inflation indexes'!I163</f>
        <v>3440.9470466964467</v>
      </c>
      <c r="AH71" s="48">
        <v>0.79735531739999999</v>
      </c>
      <c r="AI71" s="40">
        <f t="shared" si="3"/>
        <v>2031</v>
      </c>
      <c r="AJ71" s="51">
        <v>8271.8910984675003</v>
      </c>
      <c r="AK71" s="39">
        <v>7263.8871240385997</v>
      </c>
      <c r="AL71" s="39">
        <v>4796.3306341540001</v>
      </c>
      <c r="AM71" s="39">
        <v>3831.1439206310001</v>
      </c>
      <c r="AN71" s="39">
        <v>6573.9825112098997</v>
      </c>
      <c r="AO71" s="39">
        <v>6974.6378278078</v>
      </c>
      <c r="AP71" s="40"/>
      <c r="AQ71" s="40"/>
      <c r="AR71" s="40">
        <f t="shared" si="4"/>
        <v>2031</v>
      </c>
      <c r="AS71" s="41">
        <f>AJ71*'Inflation indexes'!I163</f>
        <v>7671.2138149518933</v>
      </c>
      <c r="AT71" s="41">
        <f>AO71*'Inflation indexes'!I163</f>
        <v>6468.1627722199728</v>
      </c>
      <c r="AU71" s="45">
        <f>AK71*'Inflation indexes'!I163</f>
        <v>6736.4077443548094</v>
      </c>
      <c r="AV71" s="45">
        <f>AL71*'Inflation indexes'!I163</f>
        <v>4448.0370188403176</v>
      </c>
      <c r="AW71" s="45">
        <f>AM71*'Inflation indexes'!I163</f>
        <v>3552.9389617397605</v>
      </c>
      <c r="AX71" s="45">
        <f>AN71*'Inflation indexes'!I163</f>
        <v>6096.6017152460536</v>
      </c>
      <c r="AY71" s="39">
        <v>0.73231956050000002</v>
      </c>
      <c r="AZ71" s="45">
        <f>V71*'[1]Inflation indexes'!I163</f>
        <v>4877.8827328893913</v>
      </c>
      <c r="BA71" s="45">
        <f t="shared" si="6"/>
        <v>3999.8638409693008</v>
      </c>
      <c r="BB71" s="41">
        <f>W71*'[1]Inflation indexes'!I163</f>
        <v>3440.9470466964467</v>
      </c>
    </row>
    <row r="72" spans="1:54">
      <c r="A72">
        <f t="shared" si="0"/>
        <v>2031</v>
      </c>
      <c r="B72" s="47">
        <v>6405.6556875407996</v>
      </c>
      <c r="C72" s="39">
        <v>5999.8876510753998</v>
      </c>
      <c r="D72" s="39">
        <v>3921.0763781191999</v>
      </c>
      <c r="E72" s="39">
        <v>3168.9449805887002</v>
      </c>
      <c r="F72" s="39">
        <v>5431.7105752829002</v>
      </c>
      <c r="G72" s="39">
        <v>5759.6690178694998</v>
      </c>
      <c r="H72" s="40">
        <f t="shared" si="1"/>
        <v>2031</v>
      </c>
      <c r="I72" s="47">
        <f>B72*'Inflation indexes'!I164</f>
        <v>5940.4982269643233</v>
      </c>
      <c r="J72" s="45">
        <f>G72*'Inflation indexes'!I164</f>
        <v>5341.4209657108076</v>
      </c>
      <c r="K72" s="45">
        <f>C72*'Inflation indexes'!I164</f>
        <v>5564.1957188744909</v>
      </c>
      <c r="L72" s="45">
        <f>D72*'Inflation indexes'!I164</f>
        <v>3636.3408225819403</v>
      </c>
      <c r="M72" s="45">
        <f>E72*'Inflation indexes'!I164</f>
        <v>2938.8267113935103</v>
      </c>
      <c r="N72" s="45">
        <f>F72*'Inflation indexes'!I164</f>
        <v>5037.2777769825943</v>
      </c>
      <c r="O72" s="39">
        <v>0.84315283819999998</v>
      </c>
      <c r="P72" s="37">
        <v>7322.0584569229004</v>
      </c>
      <c r="Q72" s="48">
        <v>6657.0921802406001</v>
      </c>
      <c r="R72" s="48">
        <v>4409.0563931710003</v>
      </c>
      <c r="S72" s="48">
        <v>3487.9565259289998</v>
      </c>
      <c r="T72" s="48">
        <v>6014.7901796372998</v>
      </c>
      <c r="U72" s="48">
        <v>6377.1581346369003</v>
      </c>
      <c r="V72" s="46">
        <v>5284.9310551688004</v>
      </c>
      <c r="W72" s="46">
        <v>3715.1987181205</v>
      </c>
      <c r="X72" s="42">
        <f t="shared" si="2"/>
        <v>2031</v>
      </c>
      <c r="Y72" s="43">
        <f>P72*'Inflation indexes'!I164</f>
        <v>6790.3548680710401</v>
      </c>
      <c r="Z72" s="43">
        <f>U72*'Inflation indexes'!I164</f>
        <v>5914.0700717908085</v>
      </c>
      <c r="AA72" s="49">
        <f>Q72*'Inflation indexes'!I164</f>
        <v>6173.6762358889209</v>
      </c>
      <c r="AB72" s="49">
        <f>R72*'Inflation indexes'!I164</f>
        <v>4088.8853481716606</v>
      </c>
      <c r="AC72" s="49">
        <f>S72*'Inflation indexes'!I164</f>
        <v>3234.672696865568</v>
      </c>
      <c r="AD72" s="49">
        <f>T72*'Inflation indexes'!I164</f>
        <v>5578.0160752622751</v>
      </c>
      <c r="AE72" s="49">
        <f>V72*'[1]Inflation indexes'!I164</f>
        <v>4902.0913311148151</v>
      </c>
      <c r="AF72" s="49">
        <f t="shared" si="5"/>
        <v>4019.7148915141483</v>
      </c>
      <c r="AG72" s="43">
        <f>W72*'[1]Inflation indexes'!I164</f>
        <v>3446.0702021184034</v>
      </c>
      <c r="AH72" s="48">
        <v>0.80273817140000003</v>
      </c>
      <c r="AI72" s="40">
        <f t="shared" si="3"/>
        <v>2031</v>
      </c>
      <c r="AJ72" s="51">
        <v>8349.2084387953</v>
      </c>
      <c r="AK72" s="39">
        <v>7295.0851819335003</v>
      </c>
      <c r="AL72" s="39">
        <v>4826.1254558122</v>
      </c>
      <c r="AM72" s="39">
        <v>3845.3839379235001</v>
      </c>
      <c r="AN72" s="39">
        <v>6609.9304462036998</v>
      </c>
      <c r="AO72" s="39">
        <v>7012.6455212848996</v>
      </c>
      <c r="AP72" s="40"/>
      <c r="AQ72" s="40"/>
      <c r="AR72" s="40">
        <f t="shared" si="4"/>
        <v>2031</v>
      </c>
      <c r="AS72" s="41">
        <f>AJ72*'Inflation indexes'!I164</f>
        <v>7742.916626581974</v>
      </c>
      <c r="AT72" s="41">
        <f>AO72*'Inflation indexes'!I164</f>
        <v>6503.4104731151165</v>
      </c>
      <c r="AU72" s="45">
        <f>AK72*'Inflation indexes'!I164</f>
        <v>6765.3403028077819</v>
      </c>
      <c r="AV72" s="45">
        <f>AL72*'Inflation indexes'!I164</f>
        <v>4475.6682394158352</v>
      </c>
      <c r="AW72" s="45">
        <f>AM72*'Inflation indexes'!I164</f>
        <v>3566.1449162281624</v>
      </c>
      <c r="AX72" s="45">
        <f>AN72*'Inflation indexes'!I164</f>
        <v>6129.9392304841977</v>
      </c>
      <c r="AY72" s="39">
        <v>0.726873836</v>
      </c>
      <c r="AZ72" s="45">
        <f>V72*'[1]Inflation indexes'!I164</f>
        <v>4902.0913311148151</v>
      </c>
      <c r="BA72" s="45">
        <f t="shared" si="6"/>
        <v>4019.7148915141483</v>
      </c>
      <c r="BB72" s="41">
        <f>W72*'[1]Inflation indexes'!I164</f>
        <v>3446.0702021184034</v>
      </c>
    </row>
    <row r="73" spans="1:54">
      <c r="A73">
        <f t="shared" ref="A73:A108" si="7">A69+1</f>
        <v>2032</v>
      </c>
      <c r="B73" s="47">
        <v>6414.8313033083996</v>
      </c>
      <c r="C73" s="39">
        <v>6022.6025075810003</v>
      </c>
      <c r="D73" s="39">
        <v>3936.3709232185001</v>
      </c>
      <c r="E73" s="39">
        <v>3168.9270059434998</v>
      </c>
      <c r="F73" s="39">
        <v>5452.9445334289003</v>
      </c>
      <c r="G73" s="39">
        <v>5777.1919963356004</v>
      </c>
      <c r="H73" s="40">
        <f t="shared" ref="H73:H108" si="8">H69+1</f>
        <v>2032</v>
      </c>
      <c r="I73" s="47">
        <f>B73*'Inflation indexes'!I165</f>
        <v>5949.0075399617035</v>
      </c>
      <c r="J73" s="45">
        <f>G73*'Inflation indexes'!I165</f>
        <v>5357.6714836260107</v>
      </c>
      <c r="K73" s="45">
        <f>C73*'Inflation indexes'!I165</f>
        <v>5585.2610978738221</v>
      </c>
      <c r="L73" s="45">
        <f>D73*'Inflation indexes'!I165</f>
        <v>3650.5247285669811</v>
      </c>
      <c r="M73" s="45">
        <f>E73*'Inflation indexes'!I165</f>
        <v>2938.8100420074006</v>
      </c>
      <c r="N73" s="45">
        <f>F73*'Inflation indexes'!I165</f>
        <v>5056.9697955472348</v>
      </c>
      <c r="O73" s="39">
        <v>0.85670159400000001</v>
      </c>
      <c r="P73" s="36">
        <v>7323.4692837594002</v>
      </c>
      <c r="Q73" s="48">
        <v>6699.0592893262001</v>
      </c>
      <c r="R73" s="48">
        <v>4417.0756077360002</v>
      </c>
      <c r="S73" s="48">
        <v>3494.3769782075001</v>
      </c>
      <c r="T73" s="48">
        <v>6055.8118591319999</v>
      </c>
      <c r="U73" s="48">
        <v>6409.5184507012</v>
      </c>
      <c r="V73" s="46">
        <v>5311.1598063646998</v>
      </c>
      <c r="W73" s="46">
        <v>3720.7302012260998</v>
      </c>
      <c r="X73" s="42">
        <f t="shared" ref="X73:X108" si="9">X69+1</f>
        <v>2032</v>
      </c>
      <c r="Y73" s="43">
        <f>P73*'Inflation indexes'!I165</f>
        <v>6791.6632453441243</v>
      </c>
      <c r="Z73" s="43">
        <f>U73*'Inflation indexes'!I165</f>
        <v>5944.0804890815598</v>
      </c>
      <c r="AA73" s="49">
        <f>Q73*'Inflation indexes'!I165</f>
        <v>6212.5958327693361</v>
      </c>
      <c r="AB73" s="49">
        <f>R73*'Inflation indexes'!I165</f>
        <v>4096.3222339845661</v>
      </c>
      <c r="AC73" s="49">
        <f>S73*'Inflation indexes'!I165</f>
        <v>3240.6269172041548</v>
      </c>
      <c r="AD73" s="49">
        <f>T73*'Inflation indexes'!I165</f>
        <v>5616.0588965115267</v>
      </c>
      <c r="AE73" s="49">
        <f>V73*'[1]Inflation indexes'!I165</f>
        <v>4926.4200749567299</v>
      </c>
      <c r="AF73" s="49">
        <f t="shared" si="5"/>
        <v>4039.6644614645184</v>
      </c>
      <c r="AG73" s="43">
        <f>W73*'[1]Inflation indexes'!I165</f>
        <v>3451.2009853012132</v>
      </c>
      <c r="AH73" s="48">
        <v>0.81237026570000004</v>
      </c>
      <c r="AI73" s="40">
        <f t="shared" ref="AI73:AI106" si="10">AI69+1</f>
        <v>2032</v>
      </c>
      <c r="AJ73" s="50">
        <v>8386.2819918745008</v>
      </c>
      <c r="AK73" s="39">
        <v>7350.4259286861998</v>
      </c>
      <c r="AL73" s="39">
        <v>4825.1861538085996</v>
      </c>
      <c r="AM73" s="39">
        <v>3859.6739089492999</v>
      </c>
      <c r="AN73" s="39">
        <v>6665.5262230291</v>
      </c>
      <c r="AO73" s="39">
        <v>7053.7152560097002</v>
      </c>
      <c r="AP73" s="40"/>
      <c r="AQ73" s="40"/>
      <c r="AR73" s="40">
        <f t="shared" ref="AR73:AR106" si="11">AR69+1</f>
        <v>2032</v>
      </c>
      <c r="AS73" s="41">
        <f>AJ73*'Inflation indexes'!I165</f>
        <v>7777.2980212552193</v>
      </c>
      <c r="AT73" s="41">
        <f>AO73*'Inflation indexes'!I165</f>
        <v>6541.4978599831165</v>
      </c>
      <c r="AU73" s="45">
        <f>AK73*'Inflation indexes'!I165</f>
        <v>6816.6623881647465</v>
      </c>
      <c r="AV73" s="45">
        <f>AL73*'Inflation indexes'!I165</f>
        <v>4474.7971464069133</v>
      </c>
      <c r="AW73" s="45">
        <f>AM73*'Inflation indexes'!I165</f>
        <v>3579.3971969755103</v>
      </c>
      <c r="AX73" s="45">
        <f>AN73*'Inflation indexes'!I165</f>
        <v>6181.4978264762321</v>
      </c>
      <c r="AY73" s="39">
        <v>0.73229100400000002</v>
      </c>
      <c r="AZ73" s="45">
        <f>V73*'[1]Inflation indexes'!I165</f>
        <v>4926.4200749567299</v>
      </c>
      <c r="BA73" s="45">
        <f t="shared" si="6"/>
        <v>4039.6644614645184</v>
      </c>
      <c r="BB73" s="41">
        <f>W73*'[1]Inflation indexes'!I165</f>
        <v>3451.2009853012132</v>
      </c>
    </row>
    <row r="74" spans="1:54">
      <c r="A74">
        <f t="shared" si="7"/>
        <v>2032</v>
      </c>
      <c r="B74" s="47">
        <v>6403.7490069560999</v>
      </c>
      <c r="C74" s="39">
        <v>6051.3988121492002</v>
      </c>
      <c r="D74" s="39">
        <v>3938.7533600669999</v>
      </c>
      <c r="E74" s="39">
        <v>3168.9107930103</v>
      </c>
      <c r="F74" s="39">
        <v>5477.1959140753997</v>
      </c>
      <c r="G74" s="39">
        <v>5806.3038196667003</v>
      </c>
      <c r="H74" s="40">
        <f t="shared" si="8"/>
        <v>2032</v>
      </c>
      <c r="I74" s="47">
        <f>B74*'Inflation indexes'!I166</f>
        <v>5938.7300031968753</v>
      </c>
      <c r="J74" s="45">
        <f>G74*'Inflation indexes'!I166</f>
        <v>5384.6693029465951</v>
      </c>
      <c r="K74" s="45">
        <f>C74*'Inflation indexes'!I166</f>
        <v>5611.9663103571029</v>
      </c>
      <c r="L74" s="45">
        <f>D74*'Inflation indexes'!I166</f>
        <v>3652.7341607570211</v>
      </c>
      <c r="M74" s="45">
        <f>E74*'Inflation indexes'!I166</f>
        <v>2938.7950064036113</v>
      </c>
      <c r="N74" s="45">
        <f>F74*'Inflation indexes'!I166</f>
        <v>5079.4601214028971</v>
      </c>
      <c r="O74" s="39">
        <v>0.87704943960000004</v>
      </c>
      <c r="P74" s="37">
        <v>7341.3652236478001</v>
      </c>
      <c r="Q74" s="48">
        <v>6743.5660361337996</v>
      </c>
      <c r="R74" s="48">
        <v>4433.2815764869001</v>
      </c>
      <c r="S74" s="48">
        <v>3500.8260078426001</v>
      </c>
      <c r="T74" s="48">
        <v>6097.4324064181001</v>
      </c>
      <c r="U74" s="48">
        <v>6456.1485645087996</v>
      </c>
      <c r="V74" s="46">
        <v>5337.5187290579997</v>
      </c>
      <c r="W74" s="46">
        <v>3726.2699200433999</v>
      </c>
      <c r="X74" s="42">
        <f t="shared" si="9"/>
        <v>2032</v>
      </c>
      <c r="Y74" s="43">
        <f>P74*'Inflation indexes'!I166</f>
        <v>6808.2596414607124</v>
      </c>
      <c r="Z74" s="43">
        <f>U74*'Inflation indexes'!I166</f>
        <v>5987.3244787539952</v>
      </c>
      <c r="AA74" s="49">
        <f>Q74*'Inflation indexes'!I166</f>
        <v>6253.8706473074863</v>
      </c>
      <c r="AB74" s="49">
        <f>R74*'Inflation indexes'!I166</f>
        <v>4111.3513790599418</v>
      </c>
      <c r="AC74" s="49">
        <f>S74*'Inflation indexes'!I166</f>
        <v>3246.6076397065317</v>
      </c>
      <c r="AD74" s="49">
        <f>T74*'Inflation indexes'!I166</f>
        <v>5654.6570977603487</v>
      </c>
      <c r="AE74" s="49">
        <f>V74*'[1]Inflation indexes'!I166</f>
        <v>4950.8695606895626</v>
      </c>
      <c r="AF74" s="49">
        <f t="shared" si="5"/>
        <v>4059.713039765441</v>
      </c>
      <c r="AG74" s="43">
        <f>W74*'[1]Inflation indexes'!I166</f>
        <v>3456.3394076018299</v>
      </c>
      <c r="AH74" s="48">
        <v>0.82221699820000005</v>
      </c>
      <c r="AI74" s="40">
        <f t="shared" si="10"/>
        <v>2032</v>
      </c>
      <c r="AJ74" s="51">
        <v>8409.5660620207</v>
      </c>
      <c r="AK74" s="39">
        <v>7415.3137288193002</v>
      </c>
      <c r="AL74" s="39">
        <v>4838.3270122018002</v>
      </c>
      <c r="AM74" s="39">
        <v>3874.0352888108</v>
      </c>
      <c r="AN74" s="39">
        <v>6724.9021516888997</v>
      </c>
      <c r="AO74" s="39">
        <v>7098.3796426340996</v>
      </c>
      <c r="AP74" s="40"/>
      <c r="AQ74" s="40"/>
      <c r="AR74" s="40">
        <f t="shared" si="11"/>
        <v>2032</v>
      </c>
      <c r="AS74" s="41">
        <f>AJ74*'Inflation indexes'!I166</f>
        <v>7798.8912794893522</v>
      </c>
      <c r="AT74" s="41">
        <f>AO74*'Inflation indexes'!I166</f>
        <v>6582.9188670576559</v>
      </c>
      <c r="AU74" s="45">
        <f>AK74*'Inflation indexes'!I166</f>
        <v>6876.8382515649664</v>
      </c>
      <c r="AV74" s="45">
        <f>AL74*'Inflation indexes'!I166</f>
        <v>4486.9837592680187</v>
      </c>
      <c r="AW74" s="45">
        <f>AM74*'Inflation indexes'!I166</f>
        <v>3592.7157010858609</v>
      </c>
      <c r="AX74" s="45">
        <f>AN74*'Inflation indexes'!I166</f>
        <v>6236.5620722198737</v>
      </c>
      <c r="AY74" s="39">
        <v>0.74056303329999995</v>
      </c>
      <c r="AZ74" s="45">
        <f>V74*'[1]Inflation indexes'!I166</f>
        <v>4950.8695606895626</v>
      </c>
      <c r="BA74" s="45">
        <f t="shared" si="6"/>
        <v>4059.713039765441</v>
      </c>
      <c r="BB74" s="41">
        <f>W74*'[1]Inflation indexes'!I166</f>
        <v>3456.3394076018299</v>
      </c>
    </row>
    <row r="75" spans="1:54">
      <c r="A75">
        <f t="shared" si="7"/>
        <v>2032</v>
      </c>
      <c r="B75" s="47">
        <v>6370.0765338924002</v>
      </c>
      <c r="C75" s="39">
        <v>6070.5321424589001</v>
      </c>
      <c r="D75" s="39">
        <v>3949.1946851937</v>
      </c>
      <c r="E75" s="39">
        <v>3168.8741334771998</v>
      </c>
      <c r="F75" s="39">
        <v>5496.5154382149003</v>
      </c>
      <c r="G75" s="39">
        <v>5827.8961079973997</v>
      </c>
      <c r="H75" s="40">
        <f t="shared" si="8"/>
        <v>2032</v>
      </c>
      <c r="I75" s="47">
        <f>B75*'Inflation indexes'!I167</f>
        <v>5907.5027133939784</v>
      </c>
      <c r="J75" s="45">
        <f>G75*'Inflation indexes'!I167</f>
        <v>5404.6936309469447</v>
      </c>
      <c r="K75" s="45">
        <f>C75*'Inflation indexes'!I167</f>
        <v>5629.7102417085443</v>
      </c>
      <c r="L75" s="45">
        <f>D75*'Inflation indexes'!I167</f>
        <v>3662.4172714997612</v>
      </c>
      <c r="M75" s="45">
        <f>E75*'Inflation indexes'!I167</f>
        <v>2938.7610089641603</v>
      </c>
      <c r="N75" s="45">
        <f>F75*'Inflation indexes'!I167</f>
        <v>5097.3767258060534</v>
      </c>
      <c r="O75" s="39">
        <v>0.89276144629999998</v>
      </c>
      <c r="P75" s="37">
        <v>7346.6184000725998</v>
      </c>
      <c r="Q75" s="48">
        <v>6757.2740721157998</v>
      </c>
      <c r="R75" s="48">
        <v>4452.4336985913997</v>
      </c>
      <c r="S75" s="48">
        <v>3507.2743416723001</v>
      </c>
      <c r="T75" s="48">
        <v>6114.3316223840002</v>
      </c>
      <c r="U75" s="48">
        <v>6477.4133674627001</v>
      </c>
      <c r="V75" s="46">
        <v>5364.0084692809996</v>
      </c>
      <c r="W75" s="46">
        <v>3731.8178868343998</v>
      </c>
      <c r="X75" s="42">
        <f t="shared" si="9"/>
        <v>2032</v>
      </c>
      <c r="Y75" s="43">
        <f>P75*'Inflation indexes'!I167</f>
        <v>6813.131349644802</v>
      </c>
      <c r="Z75" s="43">
        <f>U75*'Inflation indexes'!I167</f>
        <v>6007.0451022789366</v>
      </c>
      <c r="AA75" s="49">
        <f>Q75*'Inflation indexes'!I167</f>
        <v>6266.5832512029201</v>
      </c>
      <c r="AB75" s="49">
        <f>R75*'Inflation indexes'!I167</f>
        <v>4129.1127376084005</v>
      </c>
      <c r="AC75" s="49">
        <f>S75*'Inflation indexes'!I167</f>
        <v>3252.5877169305872</v>
      </c>
      <c r="AD75" s="49">
        <f>T75*'Inflation indexes'!I167</f>
        <v>5670.3291487383267</v>
      </c>
      <c r="AE75" s="49">
        <f>V75*'[1]Inflation indexes'!I167</f>
        <v>4975.4403875471144</v>
      </c>
      <c r="AF75" s="49">
        <f t="shared" si="5"/>
        <v>4079.8611177886337</v>
      </c>
      <c r="AG75" s="43">
        <f>W75*'[1]Inflation indexes'!I167</f>
        <v>3461.4854803939952</v>
      </c>
      <c r="AH75" s="48">
        <v>0.827813409</v>
      </c>
      <c r="AI75" s="40">
        <f t="shared" si="10"/>
        <v>2032</v>
      </c>
      <c r="AJ75" s="51">
        <v>8434.0194608027996</v>
      </c>
      <c r="AK75" s="39">
        <v>7464.4627240283999</v>
      </c>
      <c r="AL75" s="39">
        <v>4850.0030707787</v>
      </c>
      <c r="AM75" s="39">
        <v>3888.4451877613001</v>
      </c>
      <c r="AN75" s="39">
        <v>6769.5549414102998</v>
      </c>
      <c r="AO75" s="39">
        <v>7131.2910287413997</v>
      </c>
      <c r="AP75" s="40"/>
      <c r="AQ75" s="40"/>
      <c r="AR75" s="40">
        <f t="shared" si="11"/>
        <v>2032</v>
      </c>
      <c r="AS75" s="41">
        <f>AJ75*'Inflation indexes'!I167</f>
        <v>7821.56895359395</v>
      </c>
      <c r="AT75" s="41">
        <f>AO75*'Inflation indexes'!I167</f>
        <v>6613.4403375134643</v>
      </c>
      <c r="AU75" s="45">
        <f>AK75*'Inflation indexes'!I167</f>
        <v>6922.4182098297579</v>
      </c>
      <c r="AV75" s="45">
        <f>AL75*'Inflation indexes'!I167</f>
        <v>4497.8119412149372</v>
      </c>
      <c r="AW75" s="45">
        <f>AM75*'Inflation indexes'!I167</f>
        <v>3606.079200989966</v>
      </c>
      <c r="AX75" s="45">
        <f>AN75*'Inflation indexes'!I167</f>
        <v>6277.9723245200285</v>
      </c>
      <c r="AY75" s="39">
        <v>0.75104858249999995</v>
      </c>
      <c r="AZ75" s="45">
        <f>V75*'[1]Inflation indexes'!I167</f>
        <v>4975.4403875471144</v>
      </c>
      <c r="BA75" s="45">
        <f t="shared" si="6"/>
        <v>4079.8611177886337</v>
      </c>
      <c r="BB75" s="41">
        <f>W75*'[1]Inflation indexes'!I167</f>
        <v>3461.4854803939952</v>
      </c>
    </row>
    <row r="76" spans="1:54">
      <c r="A76">
        <f t="shared" si="7"/>
        <v>2032</v>
      </c>
      <c r="B76" s="47">
        <v>6375.3273088165997</v>
      </c>
      <c r="C76" s="39">
        <v>6107.6817481958997</v>
      </c>
      <c r="D76" s="39">
        <v>3965.3480728111999</v>
      </c>
      <c r="E76" s="39">
        <v>3168.8465523557002</v>
      </c>
      <c r="F76" s="39">
        <v>5533.1595911197001</v>
      </c>
      <c r="G76" s="39">
        <v>5868.3839574923004</v>
      </c>
      <c r="H76" s="40">
        <f t="shared" si="8"/>
        <v>2032</v>
      </c>
      <c r="I76" s="47">
        <f>B76*'Inflation indexes'!I168</f>
        <v>5912.372194466473</v>
      </c>
      <c r="J76" s="45">
        <f>G76*'Inflation indexes'!I168</f>
        <v>5442.24138715961</v>
      </c>
      <c r="K76" s="45">
        <f>C76*'Inflation indexes'!I168</f>
        <v>5664.16216634794</v>
      </c>
      <c r="L76" s="45">
        <f>D76*'Inflation indexes'!I168</f>
        <v>3677.3976537091685</v>
      </c>
      <c r="M76" s="45">
        <f>E76*'Inflation indexes'!I168</f>
        <v>2938.7354306921829</v>
      </c>
      <c r="N76" s="45">
        <f>F76*'Inflation indexes'!I168</f>
        <v>5131.3599019207131</v>
      </c>
      <c r="O76" s="39">
        <v>0.90759929370000003</v>
      </c>
      <c r="P76" s="37">
        <v>7372.2189766867996</v>
      </c>
      <c r="Q76" s="48">
        <v>6794.1766040337998</v>
      </c>
      <c r="R76" s="48">
        <v>4471.7673478714996</v>
      </c>
      <c r="S76" s="48">
        <v>3513.7445183597001</v>
      </c>
      <c r="T76" s="48">
        <v>6151.5158797457998</v>
      </c>
      <c r="U76" s="48">
        <v>6517.6807685480999</v>
      </c>
      <c r="V76" s="46">
        <v>5390.6296762722004</v>
      </c>
      <c r="W76" s="46">
        <v>3737.3741138792002</v>
      </c>
      <c r="X76" s="42">
        <f t="shared" si="9"/>
        <v>2032</v>
      </c>
      <c r="Y76" s="43">
        <f>P76*'Inflation indexes'!I168</f>
        <v>6836.8728973339357</v>
      </c>
      <c r="Z76" s="43">
        <f>U76*'Inflation indexes'!I168</f>
        <v>6044.3884183140999</v>
      </c>
      <c r="AA76" s="49">
        <f>Q76*'Inflation indexes'!I168</f>
        <v>6300.8060437042031</v>
      </c>
      <c r="AB76" s="49">
        <f>R76*'Inflation indexes'!I168</f>
        <v>4147.0424414313165</v>
      </c>
      <c r="AC76" s="49">
        <f>S76*'Inflation indexes'!I168</f>
        <v>3258.5880508564969</v>
      </c>
      <c r="AD76" s="49">
        <f>T76*'Inflation indexes'!I168</f>
        <v>5704.8132087165113</v>
      </c>
      <c r="AE76" s="49">
        <f>V76*'[1]Inflation indexes'!I168</f>
        <v>5000.1331577371329</v>
      </c>
      <c r="AF76" s="49">
        <f t="shared" si="5"/>
        <v>4100.1091893444491</v>
      </c>
      <c r="AG76" s="43">
        <f>W76*'[1]Inflation indexes'!I168</f>
        <v>3466.6392150682409</v>
      </c>
      <c r="AH76" s="48">
        <v>0.83264085649999997</v>
      </c>
      <c r="AI76" s="40">
        <f t="shared" si="10"/>
        <v>2032</v>
      </c>
      <c r="AJ76" s="51">
        <v>8484.1828064757992</v>
      </c>
      <c r="AK76" s="39">
        <v>7528.0957878332001</v>
      </c>
      <c r="AL76" s="39">
        <v>4878.8251954001998</v>
      </c>
      <c r="AM76" s="39">
        <v>3902.9105331465998</v>
      </c>
      <c r="AN76" s="39">
        <v>6831.0844274312003</v>
      </c>
      <c r="AO76" s="39">
        <v>7198.4274830412996</v>
      </c>
      <c r="AP76" s="40"/>
      <c r="AQ76" s="40"/>
      <c r="AR76" s="40">
        <f t="shared" si="11"/>
        <v>2032</v>
      </c>
      <c r="AS76" s="41">
        <f>AJ76*'Inflation indexes'!I168</f>
        <v>7868.0896035578035</v>
      </c>
      <c r="AT76" s="41">
        <f>AO76*'Inflation indexes'!I168</f>
        <v>6675.7015652764476</v>
      </c>
      <c r="AU76" s="45">
        <f>AK76*'Inflation indexes'!I168</f>
        <v>6981.430451690333</v>
      </c>
      <c r="AV76" s="45">
        <f>AL76*'Inflation indexes'!I168</f>
        <v>4524.5410987849245</v>
      </c>
      <c r="AW76" s="45">
        <f>AM76*'Inflation indexes'!I168</f>
        <v>3619.4941209927592</v>
      </c>
      <c r="AX76" s="45">
        <f>AN76*'Inflation indexes'!I168</f>
        <v>6335.0337434352114</v>
      </c>
      <c r="AY76" s="39">
        <v>0.75877805099999995</v>
      </c>
      <c r="AZ76" s="45">
        <f>V76*'[1]Inflation indexes'!I168</f>
        <v>5000.1331577371329</v>
      </c>
      <c r="BA76" s="45">
        <f t="shared" si="6"/>
        <v>4100.1091893444491</v>
      </c>
      <c r="BB76" s="41">
        <f>W76*'[1]Inflation indexes'!I168</f>
        <v>3466.6392150682409</v>
      </c>
    </row>
    <row r="77" spans="1:54">
      <c r="A77">
        <f t="shared" si="7"/>
        <v>2033</v>
      </c>
      <c r="B77" s="47">
        <v>6374.1351212851996</v>
      </c>
      <c r="C77" s="39">
        <v>6129.4234242139</v>
      </c>
      <c r="D77" s="39">
        <v>3967.4583681433</v>
      </c>
      <c r="E77" s="39">
        <v>3168.2311716654999</v>
      </c>
      <c r="F77" s="39">
        <v>5556.0011126424997</v>
      </c>
      <c r="G77" s="39">
        <v>5884.6672587469002</v>
      </c>
      <c r="H77" s="40">
        <f t="shared" si="8"/>
        <v>2033</v>
      </c>
      <c r="I77" s="47">
        <f>B77*'Inflation indexes'!I169</f>
        <v>5911.2665796376477</v>
      </c>
      <c r="J77" s="45">
        <f>G77*'Inflation indexes'!I169</f>
        <v>5457.342249108875</v>
      </c>
      <c r="K77" s="45">
        <f>C77*'Inflation indexes'!I169</f>
        <v>5684.325033997442</v>
      </c>
      <c r="L77" s="45">
        <f>D77*'Inflation indexes'!I169</f>
        <v>3679.3547063967017</v>
      </c>
      <c r="M77" s="45">
        <f>E77*'Inflation indexes'!I169</f>
        <v>2938.1647369057291</v>
      </c>
      <c r="N77" s="45">
        <f>F77*'Inflation indexes'!I169</f>
        <v>5152.5427479439986</v>
      </c>
      <c r="O77" s="39">
        <v>0.9076210764</v>
      </c>
      <c r="P77" s="36">
        <v>7379.8372418351</v>
      </c>
      <c r="Q77" s="48">
        <v>6818.7161031358</v>
      </c>
      <c r="R77" s="48">
        <v>4482.7896026161998</v>
      </c>
      <c r="S77" s="48">
        <v>3518.0876498242001</v>
      </c>
      <c r="T77" s="48">
        <v>6180.9674603049998</v>
      </c>
      <c r="U77" s="48">
        <v>6540.3687134081001</v>
      </c>
      <c r="V77" s="46">
        <v>5417.3830024919998</v>
      </c>
      <c r="W77" s="46">
        <v>3742.9386134764</v>
      </c>
      <c r="X77" s="42">
        <f t="shared" si="9"/>
        <v>2033</v>
      </c>
      <c r="Y77" s="43">
        <f>P77*'Inflation indexes'!I169</f>
        <v>6843.9379493463384</v>
      </c>
      <c r="Z77" s="43">
        <f>U77*'Inflation indexes'!I169</f>
        <v>6065.4288399022353</v>
      </c>
      <c r="AA77" s="49">
        <f>Q77*'Inflation indexes'!I169</f>
        <v>6323.5635658091715</v>
      </c>
      <c r="AB77" s="49">
        <f>R77*'Inflation indexes'!I169</f>
        <v>4157.2642966108569</v>
      </c>
      <c r="AC77" s="49">
        <f>S77*'Inflation indexes'!I169</f>
        <v>3262.6157985255632</v>
      </c>
      <c r="AD77" s="49">
        <f>T77*'Inflation indexes'!I169</f>
        <v>5732.1261132226846</v>
      </c>
      <c r="AE77" s="49">
        <f>V77*'[1]Inflation indexes'!I169</f>
        <v>5024.9484764558701</v>
      </c>
      <c r="AF77" s="49">
        <f t="shared" si="5"/>
        <v>4120.4577506938131</v>
      </c>
      <c r="AG77" s="43">
        <f>W77*'[1]Inflation indexes'!I169</f>
        <v>3471.8006230322571</v>
      </c>
      <c r="AH77" s="48">
        <v>0.83380927829999996</v>
      </c>
      <c r="AI77" s="40">
        <f t="shared" si="10"/>
        <v>2033</v>
      </c>
      <c r="AJ77" s="50">
        <v>8522.6321455355992</v>
      </c>
      <c r="AK77" s="39">
        <v>7575.9108551771997</v>
      </c>
      <c r="AL77" s="39">
        <v>4912.1007473650998</v>
      </c>
      <c r="AM77" s="39">
        <v>3917.409263904</v>
      </c>
      <c r="AN77" s="39">
        <v>6883.7594944278999</v>
      </c>
      <c r="AO77" s="39">
        <v>7251.1867853678004</v>
      </c>
      <c r="AP77" s="40"/>
      <c r="AQ77" s="40"/>
      <c r="AR77" s="40">
        <f t="shared" si="11"/>
        <v>2033</v>
      </c>
      <c r="AS77" s="41">
        <f>AJ77*'Inflation indexes'!I169</f>
        <v>7903.746879198914</v>
      </c>
      <c r="AT77" s="41">
        <f>AO77*'Inflation indexes'!I169</f>
        <v>6724.6296621356114</v>
      </c>
      <c r="AU77" s="45">
        <f>AK77*'Inflation indexes'!I169</f>
        <v>7025.7733475053055</v>
      </c>
      <c r="AV77" s="45">
        <f>AL77*'Inflation indexes'!I169</f>
        <v>4555.4002905821408</v>
      </c>
      <c r="AW77" s="45">
        <f>AM77*'Inflation indexes'!I169</f>
        <v>3632.9400020327121</v>
      </c>
      <c r="AX77" s="45">
        <f>AN77*'Inflation indexes'!I169</f>
        <v>6383.8837218547114</v>
      </c>
      <c r="AY77" s="39">
        <v>0.76508927819999994</v>
      </c>
      <c r="AZ77" s="45">
        <f>V77*'[1]Inflation indexes'!I169</f>
        <v>5024.9484764558701</v>
      </c>
      <c r="BA77" s="45">
        <f t="shared" si="6"/>
        <v>4120.4577506938131</v>
      </c>
      <c r="BB77" s="41">
        <f>W77*'[1]Inflation indexes'!I169</f>
        <v>3471.8006230322571</v>
      </c>
    </row>
    <row r="78" spans="1:54">
      <c r="A78">
        <f t="shared" si="7"/>
        <v>2033</v>
      </c>
      <c r="B78" s="47">
        <v>6387.0505184765998</v>
      </c>
      <c r="C78" s="39">
        <v>6141.4194223022996</v>
      </c>
      <c r="D78" s="39">
        <v>3970.8165258972999</v>
      </c>
      <c r="E78" s="39">
        <v>3168.2032338027002</v>
      </c>
      <c r="F78" s="39">
        <v>5567.0114560063003</v>
      </c>
      <c r="G78" s="39">
        <v>5883.5213065208</v>
      </c>
      <c r="H78" s="40">
        <f t="shared" si="8"/>
        <v>2033</v>
      </c>
      <c r="I78" s="47">
        <f>B78*'Inflation indexes'!I170</f>
        <v>5923.2441035412949</v>
      </c>
      <c r="J78" s="45">
        <f>G78*'Inflation indexes'!I170</f>
        <v>5456.2795121308982</v>
      </c>
      <c r="K78" s="45">
        <f>C78*'Inflation indexes'!I170</f>
        <v>5695.4499225101681</v>
      </c>
      <c r="L78" s="45">
        <f>D78*'Inflation indexes'!I170</f>
        <v>3682.4690058777528</v>
      </c>
      <c r="M78" s="45">
        <f>E78*'Inflation indexes'!I170</f>
        <v>2938.1388277978217</v>
      </c>
      <c r="N78" s="45">
        <f>F78*'Inflation indexes'!I170</f>
        <v>5162.7535567075956</v>
      </c>
      <c r="O78" s="39">
        <v>0.90759929370000003</v>
      </c>
      <c r="P78" s="37">
        <v>7428.0964029751003</v>
      </c>
      <c r="Q78" s="48">
        <v>6847.1118526160999</v>
      </c>
      <c r="R78" s="48">
        <v>4499.1072766076004</v>
      </c>
      <c r="S78" s="48">
        <v>3522.3455842296999</v>
      </c>
      <c r="T78" s="48">
        <v>6201.9355116413999</v>
      </c>
      <c r="U78" s="48">
        <v>6561.7878702778999</v>
      </c>
      <c r="V78" s="46">
        <v>5444.2691036391998</v>
      </c>
      <c r="W78" s="46">
        <v>3748.5113979428002</v>
      </c>
      <c r="X78" s="42">
        <f t="shared" si="9"/>
        <v>2033</v>
      </c>
      <c r="Y78" s="43">
        <f>P78*'Inflation indexes'!I170</f>
        <v>6888.6926903394524</v>
      </c>
      <c r="Z78" s="43">
        <f>U78*'Inflation indexes'!I170</f>
        <v>6085.2926086738853</v>
      </c>
      <c r="AA78" s="49">
        <f>Q78*'Inflation indexes'!I170</f>
        <v>6349.897310185901</v>
      </c>
      <c r="AB78" s="49">
        <f>R78*'Inflation indexes'!I170</f>
        <v>4172.397035262833</v>
      </c>
      <c r="AC78" s="49">
        <f>S78*'Inflation indexes'!I170</f>
        <v>3266.5645358633506</v>
      </c>
      <c r="AD78" s="49">
        <f>T78*'Inflation indexes'!I170</f>
        <v>5751.571534247897</v>
      </c>
      <c r="AE78" s="49">
        <f>V78*'[1]Inflation indexes'!I170</f>
        <v>5049.8869519033906</v>
      </c>
      <c r="AF78" s="49">
        <f t="shared" si="5"/>
        <v>4140.9073005607797</v>
      </c>
      <c r="AG78" s="43">
        <f>W78*'[1]Inflation indexes'!I170</f>
        <v>3476.969715710617</v>
      </c>
      <c r="AH78" s="48">
        <v>0.81574943450000004</v>
      </c>
      <c r="AI78" s="40">
        <f t="shared" si="10"/>
        <v>2033</v>
      </c>
      <c r="AJ78" s="51">
        <v>8584.3407003557004</v>
      </c>
      <c r="AK78" s="39">
        <v>7617.4921208410997</v>
      </c>
      <c r="AL78" s="39">
        <v>4936.7390647768998</v>
      </c>
      <c r="AM78" s="39">
        <v>3931.9692789800001</v>
      </c>
      <c r="AN78" s="39">
        <v>6925.4578375065003</v>
      </c>
      <c r="AO78" s="39">
        <v>7284.0094594907996</v>
      </c>
      <c r="AP78" s="40"/>
      <c r="AQ78" s="40"/>
      <c r="AR78" s="40">
        <f t="shared" si="11"/>
        <v>2033</v>
      </c>
      <c r="AS78" s="41">
        <f>AJ78*'Inflation indexes'!I170</f>
        <v>7960.9743635312907</v>
      </c>
      <c r="AT78" s="41">
        <f>AO78*'Inflation indexes'!I170</f>
        <v>6755.0688625770517</v>
      </c>
      <c r="AU78" s="45">
        <f>AK78*'Inflation indexes'!I170</f>
        <v>7064.3351196329859</v>
      </c>
      <c r="AV78" s="45">
        <f>AL78*'Inflation indexes'!I170</f>
        <v>4578.2494551391528</v>
      </c>
      <c r="AW78" s="45">
        <f>AM78*'Inflation indexes'!I170</f>
        <v>3646.4427171274033</v>
      </c>
      <c r="AX78" s="45">
        <f>AN78*'Inflation indexes'!I170</f>
        <v>6422.5540696237276</v>
      </c>
      <c r="AY78" s="39">
        <v>0.76007417619999995</v>
      </c>
      <c r="AZ78" s="45">
        <f>V78*'[1]Inflation indexes'!I170</f>
        <v>5049.8869519033906</v>
      </c>
      <c r="BA78" s="45">
        <f t="shared" si="6"/>
        <v>4140.9073005607797</v>
      </c>
      <c r="BB78" s="41">
        <f>W78*'[1]Inflation indexes'!I170</f>
        <v>3476.969715710617</v>
      </c>
    </row>
    <row r="79" spans="1:54">
      <c r="A79">
        <f t="shared" si="7"/>
        <v>2033</v>
      </c>
      <c r="B79" s="47">
        <v>6358.6919368262998</v>
      </c>
      <c r="C79" s="39">
        <v>6169.7038653243999</v>
      </c>
      <c r="D79" s="39">
        <v>3979.2922737013</v>
      </c>
      <c r="E79" s="39">
        <v>3167.5506165368001</v>
      </c>
      <c r="F79" s="39">
        <v>5589.7994372102003</v>
      </c>
      <c r="G79" s="39">
        <v>5898.1327565387001</v>
      </c>
      <c r="H79" s="40">
        <f t="shared" si="8"/>
        <v>2033</v>
      </c>
      <c r="I79" s="47">
        <f>B79*'Inflation indexes'!I171</f>
        <v>5896.9448279900816</v>
      </c>
      <c r="J79" s="45">
        <f>G79*'Inflation indexes'!I171</f>
        <v>5469.8299271326823</v>
      </c>
      <c r="K79" s="45">
        <f>C79*'Inflation indexes'!I171</f>
        <v>5721.6804431343526</v>
      </c>
      <c r="L79" s="45">
        <f>D79*'Inflation indexes'!I171</f>
        <v>3690.3292730007256</v>
      </c>
      <c r="M79" s="45">
        <f>E79*'Inflation indexes'!I171</f>
        <v>2937.5336014322356</v>
      </c>
      <c r="N79" s="45">
        <f>F79*'Inflation indexes'!I171</f>
        <v>5183.8867503322799</v>
      </c>
      <c r="O79" s="39">
        <v>0.90785949860000004</v>
      </c>
      <c r="P79" s="37">
        <v>7439.4113400667002</v>
      </c>
      <c r="Q79" s="48">
        <v>6881.7879583373997</v>
      </c>
      <c r="R79" s="48">
        <v>4503.0443680682001</v>
      </c>
      <c r="S79" s="48">
        <v>3526.4042736632</v>
      </c>
      <c r="T79" s="48">
        <v>6233.7035701587001</v>
      </c>
      <c r="U79" s="48">
        <v>6580.3389390472003</v>
      </c>
      <c r="V79" s="46">
        <v>5471.2886386665996</v>
      </c>
      <c r="W79" s="46">
        <v>3754.0924796136001</v>
      </c>
      <c r="X79" s="42">
        <f t="shared" si="9"/>
        <v>2033</v>
      </c>
      <c r="Y79" s="43">
        <f>P79*'Inflation indexes'!I171</f>
        <v>6899.1859742450488</v>
      </c>
      <c r="Z79" s="43">
        <f>U79*'Inflation indexes'!I171</f>
        <v>6102.4965603859127</v>
      </c>
      <c r="AA79" s="49">
        <f>Q79*'Inflation indexes'!I171</f>
        <v>6382.055352173089</v>
      </c>
      <c r="AB79" s="49">
        <f>R79*'Inflation indexes'!I171</f>
        <v>4176.0482282057474</v>
      </c>
      <c r="AC79" s="49">
        <f>S79*'Inflation indexes'!I171</f>
        <v>3270.3284967378636</v>
      </c>
      <c r="AD79" s="49">
        <f>T79*'Inflation indexes'!I171</f>
        <v>5781.0327017694644</v>
      </c>
      <c r="AE79" s="49">
        <f>V79*'[1]Inflation indexes'!I171</f>
        <v>5074.9491952980379</v>
      </c>
      <c r="AF79" s="49">
        <f t="shared" si="5"/>
        <v>4161.4583401443906</v>
      </c>
      <c r="AG79" s="43">
        <f>W79*'[1]Inflation indexes'!I171</f>
        <v>3482.1465045449604</v>
      </c>
      <c r="AH79" s="48">
        <v>0.83253036270000003</v>
      </c>
      <c r="AI79" s="40">
        <f t="shared" si="10"/>
        <v>2033</v>
      </c>
      <c r="AJ79" s="51">
        <v>8588.2674446062993</v>
      </c>
      <c r="AK79" s="39">
        <v>7664.5575107895002</v>
      </c>
      <c r="AL79" s="39">
        <v>4964.2522504810004</v>
      </c>
      <c r="AM79" s="39">
        <v>3943.8775367039998</v>
      </c>
      <c r="AN79" s="39">
        <v>6975.5372512010999</v>
      </c>
      <c r="AO79" s="39">
        <v>7338.3815491047999</v>
      </c>
      <c r="AP79" s="40"/>
      <c r="AQ79" s="40"/>
      <c r="AR79" s="40">
        <f t="shared" si="11"/>
        <v>2033</v>
      </c>
      <c r="AS79" s="41">
        <f>AJ79*'Inflation indexes'!I171</f>
        <v>7964.6159606442607</v>
      </c>
      <c r="AT79" s="41">
        <f>AO79*'Inflation indexes'!I171</f>
        <v>6805.4926314625</v>
      </c>
      <c r="AU79" s="45">
        <f>AK79*'Inflation indexes'!I171</f>
        <v>7107.9827771372247</v>
      </c>
      <c r="AV79" s="45">
        <f>AL79*'Inflation indexes'!I171</f>
        <v>4603.76472459256</v>
      </c>
      <c r="AW79" s="45">
        <f>AM79*'Inflation indexes'!I171</f>
        <v>3657.4862366898501</v>
      </c>
      <c r="AX79" s="45">
        <f>AN79*'Inflation indexes'!I171</f>
        <v>6468.9968824709467</v>
      </c>
      <c r="AY79" s="39">
        <v>0.77750236490000002</v>
      </c>
      <c r="AZ79" s="45">
        <f>V79*'[1]Inflation indexes'!I171</f>
        <v>5074.9491952980379</v>
      </c>
      <c r="BA79" s="45">
        <f t="shared" si="6"/>
        <v>4161.4583401443906</v>
      </c>
      <c r="BB79" s="41">
        <f>W79*'[1]Inflation indexes'!I171</f>
        <v>3482.1465045449604</v>
      </c>
    </row>
    <row r="80" spans="1:54">
      <c r="A80">
        <f t="shared" si="7"/>
        <v>2033</v>
      </c>
      <c r="B80" s="47">
        <v>6361.8023448760996</v>
      </c>
      <c r="C80" s="39">
        <v>6177.3796186215995</v>
      </c>
      <c r="D80" s="39">
        <v>3995.3116528039</v>
      </c>
      <c r="E80" s="39">
        <v>3167.5184879338999</v>
      </c>
      <c r="F80" s="39">
        <v>5600.3008615828003</v>
      </c>
      <c r="G80" s="39">
        <v>5908.8207952720004</v>
      </c>
      <c r="H80" s="40">
        <f t="shared" si="8"/>
        <v>2033</v>
      </c>
      <c r="I80" s="47">
        <f>B80*'Inflation indexes'!I172</f>
        <v>5899.8293685283616</v>
      </c>
      <c r="J80" s="45">
        <f>G80*'Inflation indexes'!I172</f>
        <v>5479.7418359585636</v>
      </c>
      <c r="K80" s="45">
        <f>C80*'Inflation indexes'!I172</f>
        <v>5728.7988086970408</v>
      </c>
      <c r="L80" s="45">
        <f>D80*'Inflation indexes'!I172</f>
        <v>3705.1853779489138</v>
      </c>
      <c r="M80" s="45">
        <f>E80*'Inflation indexes'!I172</f>
        <v>2937.503805901868</v>
      </c>
      <c r="N80" s="45">
        <f>F80*'Inflation indexes'!I172</f>
        <v>5193.6255961131064</v>
      </c>
      <c r="O80" s="39">
        <v>0.90973762400000002</v>
      </c>
      <c r="P80" s="37">
        <v>7437.8527545393999</v>
      </c>
      <c r="Q80" s="48">
        <v>6922.5715741125996</v>
      </c>
      <c r="R80" s="48">
        <v>4522.8002514868003</v>
      </c>
      <c r="S80" s="48">
        <v>3532.7492049161001</v>
      </c>
      <c r="T80" s="48">
        <v>6278.2611750965998</v>
      </c>
      <c r="U80" s="48">
        <v>6612.7231439895004</v>
      </c>
      <c r="V80" s="46">
        <v>5498.4422697975997</v>
      </c>
      <c r="W80" s="46">
        <v>3759.6818708423998</v>
      </c>
      <c r="X80" s="42">
        <f t="shared" si="9"/>
        <v>2033</v>
      </c>
      <c r="Y80" s="43">
        <f>P80*'Inflation indexes'!I172</f>
        <v>6897.7405680269922</v>
      </c>
      <c r="Z80" s="43">
        <f>U80*'Inflation indexes'!I172</f>
        <v>6132.5291318236132</v>
      </c>
      <c r="AA80" s="49">
        <f>Q80*'Inflation indexes'!I172</f>
        <v>6419.8773971002001</v>
      </c>
      <c r="AB80" s="49">
        <f>R80*'Inflation indexes'!I172</f>
        <v>4194.3695049250964</v>
      </c>
      <c r="AC80" s="49">
        <f>S80*'Inflation indexes'!I172</f>
        <v>3276.2126801371332</v>
      </c>
      <c r="AD80" s="49">
        <f>T80*'Inflation indexes'!I172</f>
        <v>5822.3546812892519</v>
      </c>
      <c r="AE80" s="49">
        <f>V80*'[1]Inflation indexes'!I172</f>
        <v>5100.1358208918346</v>
      </c>
      <c r="AF80" s="49">
        <f t="shared" si="5"/>
        <v>4182.1113731313044</v>
      </c>
      <c r="AG80" s="43">
        <f>W80*'[1]Inflation indexes'!I172</f>
        <v>3487.3310009939937</v>
      </c>
      <c r="AH80" s="48">
        <v>0.83863282660000005</v>
      </c>
      <c r="AI80" s="40">
        <f t="shared" si="10"/>
        <v>2033</v>
      </c>
      <c r="AJ80" s="51">
        <v>8636.6202758797008</v>
      </c>
      <c r="AK80" s="39">
        <v>7718.8283937450997</v>
      </c>
      <c r="AL80" s="39">
        <v>4992.8172496231</v>
      </c>
      <c r="AM80" s="39">
        <v>3958.4598046885999</v>
      </c>
      <c r="AN80" s="39">
        <v>7033.4880746690997</v>
      </c>
      <c r="AO80" s="39">
        <v>7395.4416147020002</v>
      </c>
      <c r="AP80" s="40"/>
      <c r="AQ80" s="40"/>
      <c r="AR80" s="40">
        <f t="shared" si="11"/>
        <v>2033</v>
      </c>
      <c r="AS80" s="41">
        <f>AJ80*'Inflation indexes'!I172</f>
        <v>8009.4575697565078</v>
      </c>
      <c r="AT80" s="41">
        <f>AO80*'Inflation indexes'!I172</f>
        <v>6858.4091844345767</v>
      </c>
      <c r="AU80" s="45">
        <f>AK80*'Inflation indexes'!I172</f>
        <v>7158.3126886559776</v>
      </c>
      <c r="AV80" s="45">
        <f>AL80*'Inflation indexes'!I172</f>
        <v>4630.2554282822593</v>
      </c>
      <c r="AW80" s="45">
        <f>AM80*'Inflation indexes'!I172</f>
        <v>3671.009588760759</v>
      </c>
      <c r="AX80" s="45">
        <f>AN80*'Inflation indexes'!I172</f>
        <v>6522.7395094329868</v>
      </c>
      <c r="AY80" s="39">
        <v>0.77558098099999995</v>
      </c>
      <c r="AZ80" s="45">
        <f>V80*'[1]Inflation indexes'!I172</f>
        <v>5100.1358208918346</v>
      </c>
      <c r="BA80" s="45">
        <f t="shared" si="6"/>
        <v>4182.1113731313044</v>
      </c>
      <c r="BB80" s="41">
        <f>W80*'[1]Inflation indexes'!I172</f>
        <v>3487.3310009939937</v>
      </c>
    </row>
    <row r="81" spans="1:54">
      <c r="A81">
        <f t="shared" si="7"/>
        <v>2034</v>
      </c>
      <c r="B81" s="47">
        <v>6359.3039512181003</v>
      </c>
      <c r="C81" s="39">
        <v>6181.3441676617003</v>
      </c>
      <c r="D81" s="39">
        <v>3996.9126839133</v>
      </c>
      <c r="E81" s="39">
        <v>3166.7235159232</v>
      </c>
      <c r="F81" s="39">
        <v>5608.5677858550998</v>
      </c>
      <c r="G81" s="39">
        <v>5907.6330538543998</v>
      </c>
      <c r="H81" s="40">
        <f t="shared" si="8"/>
        <v>2034</v>
      </c>
      <c r="I81" s="47">
        <f>B81*'Inflation indexes'!I173</f>
        <v>5897.5123999275556</v>
      </c>
      <c r="J81" s="45">
        <f>G81*'Inflation indexes'!I173</f>
        <v>5478.6403443815079</v>
      </c>
      <c r="K81" s="45">
        <f>C81*'Inflation indexes'!I173</f>
        <v>5732.4754653411437</v>
      </c>
      <c r="L81" s="45">
        <f>D81*'Inflation indexes'!I173</f>
        <v>3706.6701474917422</v>
      </c>
      <c r="M81" s="45">
        <f>E81*'Inflation indexes'!I173</f>
        <v>2936.7665621206834</v>
      </c>
      <c r="N81" s="45">
        <f>F81*'Inflation indexes'!I173</f>
        <v>5201.2922037763256</v>
      </c>
      <c r="O81" s="39">
        <v>0.9178985422</v>
      </c>
      <c r="P81" s="36">
        <v>7428.6217146263998</v>
      </c>
      <c r="Q81" s="48">
        <v>6943.0069496072001</v>
      </c>
      <c r="R81" s="48">
        <v>4537.1906383993</v>
      </c>
      <c r="S81" s="48">
        <v>3539.1182045395999</v>
      </c>
      <c r="T81" s="48">
        <v>6302.5577906766002</v>
      </c>
      <c r="U81" s="48">
        <v>6643.588626062</v>
      </c>
      <c r="V81" s="46">
        <v>5525.7306625417996</v>
      </c>
      <c r="W81" s="46">
        <v>3765.2795840008998</v>
      </c>
      <c r="X81" s="42">
        <f t="shared" si="9"/>
        <v>2034</v>
      </c>
      <c r="Y81" s="43">
        <f>P81*'Inflation indexes'!I173</f>
        <v>6889.1798556017411</v>
      </c>
      <c r="Z81" s="43">
        <f>U81*'Inflation indexes'!I173</f>
        <v>6161.153265006843</v>
      </c>
      <c r="AA81" s="49">
        <f>Q81*'Inflation indexes'!I173</f>
        <v>6438.8288234357024</v>
      </c>
      <c r="AB81" s="49">
        <f>R81*'Inflation indexes'!I173</f>
        <v>4207.7149096906551</v>
      </c>
      <c r="AC81" s="49">
        <f>S81*'Inflation indexes'!I173</f>
        <v>3282.119184141794</v>
      </c>
      <c r="AD81" s="49">
        <f>T81*'Inflation indexes'!I173</f>
        <v>5844.886957267644</v>
      </c>
      <c r="AE81" s="49">
        <f>V81*'[1]Inflation indexes'!I173</f>
        <v>5125.4474459849507</v>
      </c>
      <c r="AF81" s="49">
        <f t="shared" si="5"/>
        <v>4202.8669057076595</v>
      </c>
      <c r="AG81" s="43">
        <f>W81*'[1]Inflation indexes'!I173</f>
        <v>3492.5232165332131</v>
      </c>
      <c r="AH81" s="48">
        <v>0.84715825629999997</v>
      </c>
      <c r="AI81" s="40">
        <f t="shared" si="10"/>
        <v>2034</v>
      </c>
      <c r="AJ81" s="50">
        <v>8654.2464518778997</v>
      </c>
      <c r="AK81" s="39">
        <v>7764.6338246666</v>
      </c>
      <c r="AL81" s="39">
        <v>5011.3797776392003</v>
      </c>
      <c r="AM81" s="39">
        <v>3956.622899122</v>
      </c>
      <c r="AN81" s="39">
        <v>7073.4469651345998</v>
      </c>
      <c r="AO81" s="39">
        <v>7435.0179651743001</v>
      </c>
      <c r="AP81" s="40"/>
      <c r="AQ81" s="40"/>
      <c r="AR81" s="40">
        <f t="shared" si="11"/>
        <v>2034</v>
      </c>
      <c r="AS81" s="41">
        <f>AJ81*'Inflation indexes'!I173</f>
        <v>8025.8037913414619</v>
      </c>
      <c r="AT81" s="41">
        <f>AO81*'Inflation indexes'!I173</f>
        <v>6895.1116316590969</v>
      </c>
      <c r="AU81" s="45">
        <f>AK81*'Inflation indexes'!I173</f>
        <v>7200.7918811770132</v>
      </c>
      <c r="AV81" s="45">
        <f>AL81*'Inflation indexes'!I173</f>
        <v>4647.4700071086072</v>
      </c>
      <c r="AW81" s="45">
        <f>AM81*'Inflation indexes'!I173</f>
        <v>3669.3060731811265</v>
      </c>
      <c r="AX81" s="45">
        <f>AN81*'Inflation indexes'!I173</f>
        <v>6559.7967178657582</v>
      </c>
      <c r="AY81" s="39">
        <v>0.77475930069999999</v>
      </c>
      <c r="AZ81" s="45">
        <f>V81*'[1]Inflation indexes'!I173</f>
        <v>5125.4474459849507</v>
      </c>
      <c r="BA81" s="45">
        <f t="shared" si="6"/>
        <v>4202.8669057076595</v>
      </c>
      <c r="BB81" s="41">
        <f>W81*'[1]Inflation indexes'!I173</f>
        <v>3492.5232165332131</v>
      </c>
    </row>
    <row r="82" spans="1:54">
      <c r="A82">
        <f t="shared" si="7"/>
        <v>2034</v>
      </c>
      <c r="B82" s="47">
        <v>6360.8821184860999</v>
      </c>
      <c r="C82" s="39">
        <v>6190.6907478308003</v>
      </c>
      <c r="D82" s="39">
        <v>3994.7402077390002</v>
      </c>
      <c r="E82" s="39">
        <v>3166.6200325336999</v>
      </c>
      <c r="F82" s="39">
        <v>5625.0721499772999</v>
      </c>
      <c r="G82" s="39">
        <v>5914.7823647491996</v>
      </c>
      <c r="H82" s="40">
        <f t="shared" si="8"/>
        <v>2034</v>
      </c>
      <c r="I82" s="47">
        <f>B82*'Inflation indexes'!I174</f>
        <v>5898.9759659252786</v>
      </c>
      <c r="J82" s="45">
        <f>G82*'Inflation indexes'!I174</f>
        <v>5485.2704960422006</v>
      </c>
      <c r="K82" s="45">
        <f>C82*'Inflation indexes'!I174</f>
        <v>5741.1433278724862</v>
      </c>
      <c r="L82" s="45">
        <f>D82*'Inflation indexes'!I174</f>
        <v>3704.6554293284394</v>
      </c>
      <c r="M82" s="45">
        <f>E82*'Inflation indexes'!I174</f>
        <v>2936.6705933515468</v>
      </c>
      <c r="N82" s="45">
        <f>F82*'Inflation indexes'!I174</f>
        <v>5216.5980757412835</v>
      </c>
      <c r="O82" s="39">
        <v>0.91963679030000001</v>
      </c>
      <c r="P82" s="37">
        <v>7431.2436169190996</v>
      </c>
      <c r="Q82" s="48">
        <v>6982.4148652059002</v>
      </c>
      <c r="R82" s="48">
        <v>4555.4725016573002</v>
      </c>
      <c r="S82" s="48">
        <v>3543.8631268088002</v>
      </c>
      <c r="T82" s="48">
        <v>6340.1986496381996</v>
      </c>
      <c r="U82" s="48">
        <v>6670.2890444568002</v>
      </c>
      <c r="V82" s="46">
        <v>5553.1544857119998</v>
      </c>
      <c r="W82" s="46">
        <v>3770.8856314797999</v>
      </c>
      <c r="X82" s="42">
        <f t="shared" si="9"/>
        <v>2034</v>
      </c>
      <c r="Y82" s="43">
        <f>P82*'Inflation indexes'!I174</f>
        <v>6891.6113640500253</v>
      </c>
      <c r="Z82" s="43">
        <f>U82*'Inflation indexes'!I174</f>
        <v>6185.9147876160005</v>
      </c>
      <c r="AA82" s="49">
        <f>Q82*'Inflation indexes'!I174</f>
        <v>6475.3750669682386</v>
      </c>
      <c r="AB82" s="49">
        <f>R82*'Inflation indexes'!I174</f>
        <v>4224.6692047023262</v>
      </c>
      <c r="AC82" s="49">
        <f>S82*'Inflation indexes'!I174</f>
        <v>3286.5195459005586</v>
      </c>
      <c r="AD82" s="49">
        <f>T82*'Inflation indexes'!I174</f>
        <v>5879.7944619525615</v>
      </c>
      <c r="AE82" s="49">
        <f>V82*'[1]Inflation indexes'!I174</f>
        <v>5150.8846909414733</v>
      </c>
      <c r="AF82" s="49">
        <f t="shared" ref="AF82:AF108" si="12">AE82*0.82</f>
        <v>4223.725446572008</v>
      </c>
      <c r="AG82" s="43">
        <f>W82*'[1]Inflation indexes'!I174</f>
        <v>3497.7231626557377</v>
      </c>
      <c r="AH82" s="48">
        <v>0.84961792970000005</v>
      </c>
      <c r="AI82" s="40">
        <f t="shared" si="10"/>
        <v>2034</v>
      </c>
      <c r="AJ82" s="51">
        <v>8652.5779929783002</v>
      </c>
      <c r="AK82" s="39">
        <v>7826.8695498050001</v>
      </c>
      <c r="AL82" s="39">
        <v>5047.4098667298003</v>
      </c>
      <c r="AM82" s="39">
        <v>3971.1099046930999</v>
      </c>
      <c r="AN82" s="39">
        <v>7131.3286710842003</v>
      </c>
      <c r="AO82" s="39">
        <v>7479.2849805669002</v>
      </c>
      <c r="AP82" s="40"/>
      <c r="AQ82" s="40"/>
      <c r="AR82" s="40">
        <f t="shared" si="11"/>
        <v>2034</v>
      </c>
      <c r="AS82" s="41">
        <f>AJ82*'Inflation indexes'!I174</f>
        <v>8024.2564903908169</v>
      </c>
      <c r="AT82" s="41">
        <f>AO82*'Inflation indexes'!I174</f>
        <v>6936.1641232821212</v>
      </c>
      <c r="AU82" s="45">
        <f>AK82*'Inflation indexes'!I174</f>
        <v>7258.5082544684474</v>
      </c>
      <c r="AV82" s="45">
        <f>AL82*'Inflation indexes'!I174</f>
        <v>4680.883710685649</v>
      </c>
      <c r="AW82" s="45">
        <f>AM82*'Inflation indexes'!I174</f>
        <v>3682.741080478901</v>
      </c>
      <c r="AX82" s="45">
        <f>AN82*'Inflation indexes'!I174</f>
        <v>6613.4752463942368</v>
      </c>
      <c r="AY82" s="39">
        <v>0.7823321553</v>
      </c>
      <c r="AZ82" s="45">
        <f>V82*'[1]Inflation indexes'!I174</f>
        <v>5150.8846909414733</v>
      </c>
      <c r="BA82" s="45">
        <f t="shared" ref="BA82:BA108" si="13">AZ82*0.82</f>
        <v>4223.725446572008</v>
      </c>
      <c r="BB82" s="41">
        <f>W82*'[1]Inflation indexes'!I174</f>
        <v>3497.7231626557377</v>
      </c>
    </row>
    <row r="83" spans="1:54">
      <c r="A83">
        <f t="shared" si="7"/>
        <v>2034</v>
      </c>
      <c r="B83" s="47">
        <v>6334.0527303263998</v>
      </c>
      <c r="C83" s="39">
        <v>6212.3831507494997</v>
      </c>
      <c r="D83" s="39">
        <v>4025.3945632491</v>
      </c>
      <c r="E83" s="39">
        <v>3166.5758671895001</v>
      </c>
      <c r="F83" s="39">
        <v>5645.8533236858002</v>
      </c>
      <c r="G83" s="39">
        <v>5948.0022739720998</v>
      </c>
      <c r="H83" s="40">
        <f t="shared" si="8"/>
        <v>2034</v>
      </c>
      <c r="I83" s="47">
        <f>B83*'Inflation indexes'!I175</f>
        <v>5874.0948389075975</v>
      </c>
      <c r="J83" s="45">
        <f>G83*'Inflation indexes'!I175</f>
        <v>5516.078085688705</v>
      </c>
      <c r="K83" s="45">
        <f>C83*'Inflation indexes'!I175</f>
        <v>5761.2605004716588</v>
      </c>
      <c r="L83" s="45">
        <f>D83*'Inflation indexes'!I175</f>
        <v>3733.0837672596645</v>
      </c>
      <c r="M83" s="45">
        <f>E83*'Inflation indexes'!I175</f>
        <v>2936.6296351480919</v>
      </c>
      <c r="N83" s="45">
        <f>F83*'Inflation indexes'!I175</f>
        <v>5235.8701895718314</v>
      </c>
      <c r="O83" s="39">
        <v>0.93543570929999997</v>
      </c>
      <c r="P83" s="37">
        <v>7471.3710252412002</v>
      </c>
      <c r="Q83" s="48">
        <v>7041.8579280773001</v>
      </c>
      <c r="R83" s="48">
        <v>4569.0883584443</v>
      </c>
      <c r="S83" s="48">
        <v>3550.2621225763</v>
      </c>
      <c r="T83" s="48">
        <v>6398.4895446415003</v>
      </c>
      <c r="U83" s="48">
        <v>6714.7615393335</v>
      </c>
      <c r="V83" s="46">
        <v>5580.7144114399998</v>
      </c>
      <c r="W83" s="46">
        <v>3776.5000256876001</v>
      </c>
      <c r="X83" s="42">
        <f t="shared" si="9"/>
        <v>2034</v>
      </c>
      <c r="Y83" s="43">
        <f>P83*'Inflation indexes'!I175</f>
        <v>6928.8248531318322</v>
      </c>
      <c r="Z83" s="43">
        <f>U83*'Inflation indexes'!I175</f>
        <v>6227.1578374848168</v>
      </c>
      <c r="AA83" s="49">
        <f>Q83*'Inflation indexes'!I175</f>
        <v>6530.5015718598006</v>
      </c>
      <c r="AB83" s="49">
        <f>R83*'Inflation indexes'!I175</f>
        <v>4237.296323150028</v>
      </c>
      <c r="AC83" s="49">
        <f>S83*'Inflation indexes'!I175</f>
        <v>3292.4538678287763</v>
      </c>
      <c r="AD83" s="49">
        <f>T83*'Inflation indexes'!I175</f>
        <v>5933.8524655834444</v>
      </c>
      <c r="AE83" s="49">
        <f>V83*'[1]Inflation indexes'!I175</f>
        <v>5176.4481792040615</v>
      </c>
      <c r="AF83" s="49">
        <f t="shared" si="12"/>
        <v>4244.6875069473299</v>
      </c>
      <c r="AG83" s="43">
        <f>W83*'[1]Inflation indexes'!I175</f>
        <v>3502.930850871197</v>
      </c>
      <c r="AH83" s="48">
        <v>0.84642285880000001</v>
      </c>
      <c r="AI83" s="40">
        <f t="shared" si="10"/>
        <v>2034</v>
      </c>
      <c r="AJ83" s="51">
        <v>8682.9614823846005</v>
      </c>
      <c r="AK83" s="39">
        <v>7891.7233626851003</v>
      </c>
      <c r="AL83" s="39">
        <v>5075.5616006997998</v>
      </c>
      <c r="AM83" s="39">
        <v>3985.6094261152002</v>
      </c>
      <c r="AN83" s="39">
        <v>7193.8630817212997</v>
      </c>
      <c r="AO83" s="39">
        <v>7529.7608869722999</v>
      </c>
      <c r="AP83" s="40"/>
      <c r="AQ83" s="40"/>
      <c r="AR83" s="40">
        <f t="shared" si="11"/>
        <v>2034</v>
      </c>
      <c r="AS83" s="41">
        <f>AJ83*'Inflation indexes'!I175</f>
        <v>8052.4336316159033</v>
      </c>
      <c r="AT83" s="41">
        <f>AO83*'Inflation indexes'!I175</f>
        <v>6982.9746368551369</v>
      </c>
      <c r="AU83" s="45">
        <f>AK83*'Inflation indexes'!I175</f>
        <v>7318.6525986572024</v>
      </c>
      <c r="AV83" s="45">
        <f>AL83*'Inflation indexes'!I175</f>
        <v>4706.9911591487362</v>
      </c>
      <c r="AW83" s="45">
        <f>AM83*'Inflation indexes'!I175</f>
        <v>3696.1876947681067</v>
      </c>
      <c r="AX83" s="45">
        <f>AN83*'Inflation indexes'!I175</f>
        <v>6671.4686156345624</v>
      </c>
      <c r="AY83" s="39">
        <v>0.7823321553</v>
      </c>
      <c r="AZ83" s="45">
        <f>V83*'[1]Inflation indexes'!I175</f>
        <v>5176.4481792040615</v>
      </c>
      <c r="BA83" s="45">
        <f t="shared" si="13"/>
        <v>4244.6875069473299</v>
      </c>
      <c r="BB83" s="41">
        <f>W83*'[1]Inflation indexes'!I175</f>
        <v>3502.930850871197</v>
      </c>
    </row>
    <row r="84" spans="1:54">
      <c r="A84">
        <f t="shared" si="7"/>
        <v>2034</v>
      </c>
      <c r="B84" s="47">
        <v>6351.1524766053999</v>
      </c>
      <c r="C84" s="39">
        <v>6227.8319030974999</v>
      </c>
      <c r="D84" s="39">
        <v>4032.2156302623998</v>
      </c>
      <c r="E84" s="39">
        <v>3166.4568887723999</v>
      </c>
      <c r="F84" s="39">
        <v>5670.1170638924004</v>
      </c>
      <c r="G84" s="39">
        <v>5958.5367153816997</v>
      </c>
      <c r="H84" s="40">
        <f t="shared" si="8"/>
        <v>2034</v>
      </c>
      <c r="I84" s="47">
        <f>B84*'Inflation indexes'!I176</f>
        <v>5889.9528583527444</v>
      </c>
      <c r="J84" s="45">
        <f>G84*'Inflation indexes'!I176</f>
        <v>5525.847550918862</v>
      </c>
      <c r="K84" s="45">
        <f>C84*'Inflation indexes'!I176</f>
        <v>5775.5874156866948</v>
      </c>
      <c r="L84" s="45">
        <f>D84*'Inflation indexes'!I176</f>
        <v>3739.4095110203425</v>
      </c>
      <c r="M84" s="45">
        <f>E84*'Inflation indexes'!I176</f>
        <v>2936.5192965488436</v>
      </c>
      <c r="N84" s="45">
        <f>F84*'Inflation indexes'!I176</f>
        <v>5258.3719774773517</v>
      </c>
      <c r="O84" s="39">
        <v>0.941704875</v>
      </c>
      <c r="P84" s="37">
        <v>7497.7369605272997</v>
      </c>
      <c r="Q84" s="48">
        <v>7074.9464147497001</v>
      </c>
      <c r="R84" s="48">
        <v>4598.3467877266003</v>
      </c>
      <c r="S84" s="48">
        <v>3556.6478126283</v>
      </c>
      <c r="T84" s="48">
        <v>6431.5526274509002</v>
      </c>
      <c r="U84" s="48">
        <v>6741.9791910506001</v>
      </c>
      <c r="V84" s="46">
        <v>5608.4111151935003</v>
      </c>
      <c r="W84" s="46">
        <v>3782.1227790517</v>
      </c>
      <c r="X84" s="42">
        <f t="shared" si="9"/>
        <v>2034</v>
      </c>
      <c r="Y84" s="43">
        <f>P84*'Inflation indexes'!I176</f>
        <v>6953.2761816857492</v>
      </c>
      <c r="Z84" s="43">
        <f>U84*'Inflation indexes'!I176</f>
        <v>6252.3990336487086</v>
      </c>
      <c r="AA84" s="49">
        <f>Q84*'Inflation indexes'!I176</f>
        <v>6561.1872824253314</v>
      </c>
      <c r="AB84" s="49">
        <f>R84*'Inflation indexes'!I176</f>
        <v>4264.4301023841081</v>
      </c>
      <c r="AC84" s="49">
        <f>S84*'Inflation indexes'!I176</f>
        <v>3298.3758502584019</v>
      </c>
      <c r="AD84" s="49">
        <f>T84*'Inflation indexes'!I176</f>
        <v>5964.5146170302114</v>
      </c>
      <c r="AE84" s="49">
        <f>V84*'[1]Inflation indexes'!I176</f>
        <v>5202.1385373096236</v>
      </c>
      <c r="AF84" s="49">
        <f t="shared" si="12"/>
        <v>4265.753600593891</v>
      </c>
      <c r="AG84" s="43">
        <f>W84*'[1]Inflation indexes'!I176</f>
        <v>3508.1462927067519</v>
      </c>
      <c r="AH84" s="48">
        <v>0.84542610770000004</v>
      </c>
      <c r="AI84" s="40">
        <f t="shared" si="10"/>
        <v>2034</v>
      </c>
      <c r="AJ84" s="51">
        <v>8710.9868010802002</v>
      </c>
      <c r="AK84" s="39">
        <v>7902.1380072595002</v>
      </c>
      <c r="AL84" s="39">
        <v>5104.3385253567003</v>
      </c>
      <c r="AM84" s="39">
        <v>4000.2932537264001</v>
      </c>
      <c r="AN84" s="39">
        <v>7206.6978393279996</v>
      </c>
      <c r="AO84" s="39">
        <v>7555.1900547105997</v>
      </c>
      <c r="AP84" s="40"/>
      <c r="AQ84" s="40"/>
      <c r="AR84" s="40">
        <f t="shared" si="11"/>
        <v>2034</v>
      </c>
      <c r="AS84" s="41">
        <f>AJ84*'Inflation indexes'!I176</f>
        <v>8078.4238446623431</v>
      </c>
      <c r="AT84" s="41">
        <f>AO84*'Inflation indexes'!I176</f>
        <v>7006.5572228121637</v>
      </c>
      <c r="AU84" s="45">
        <f>AK84*'Inflation indexes'!I176</f>
        <v>7328.3109663008181</v>
      </c>
      <c r="AV84" s="45">
        <f>AL84*'Inflation indexes'!I176</f>
        <v>4733.678399025569</v>
      </c>
      <c r="AW84" s="45">
        <f>AM84*'Inflation indexes'!I176</f>
        <v>3709.8052315425302</v>
      </c>
      <c r="AX84" s="45">
        <f>AN84*'Inflation indexes'!I176</f>
        <v>6683.37135573257</v>
      </c>
      <c r="AY84" s="39">
        <v>0.78380155559999998</v>
      </c>
      <c r="AZ84" s="45">
        <f>V84*'[1]Inflation indexes'!I176</f>
        <v>5202.1385373096236</v>
      </c>
      <c r="BA84" s="45">
        <f t="shared" si="13"/>
        <v>4265.753600593891</v>
      </c>
      <c r="BB84" s="41">
        <f>W84*'[1]Inflation indexes'!I176</f>
        <v>3508.1462927067519</v>
      </c>
    </row>
    <row r="85" spans="1:54">
      <c r="A85">
        <f t="shared" si="7"/>
        <v>2035</v>
      </c>
      <c r="B85" s="47">
        <v>6350.4567659241002</v>
      </c>
      <c r="C85" s="39">
        <v>6241.8183588040001</v>
      </c>
      <c r="D85" s="39">
        <v>4032.0766872797999</v>
      </c>
      <c r="E85" s="39">
        <v>3162.0261333213002</v>
      </c>
      <c r="F85" s="39">
        <v>5684.0189518873003</v>
      </c>
      <c r="G85" s="39">
        <v>5970.3623141411999</v>
      </c>
      <c r="H85" s="40">
        <f t="shared" si="8"/>
        <v>2035</v>
      </c>
      <c r="I85" s="47">
        <f>B85*'Inflation indexes'!I177</f>
        <v>5889.3076678725911</v>
      </c>
      <c r="J85" s="45">
        <f>G85*'Inflation indexes'!I177</f>
        <v>5536.8144139365295</v>
      </c>
      <c r="K85" s="45">
        <f>C85*'Inflation indexes'!I177</f>
        <v>5788.5582213900962</v>
      </c>
      <c r="L85" s="45">
        <f>D85*'Inflation indexes'!I177</f>
        <v>3739.2806576160938</v>
      </c>
      <c r="M85" s="45">
        <f>E85*'Inflation indexes'!I177</f>
        <v>2932.4102878563276</v>
      </c>
      <c r="N85" s="45">
        <f>F85*'Inflation indexes'!I177</f>
        <v>5271.2643564957534</v>
      </c>
      <c r="O85" s="39">
        <v>0.9528626818</v>
      </c>
      <c r="P85" s="36">
        <v>7495.3213320462</v>
      </c>
      <c r="Q85" s="48">
        <v>7113.0975400878997</v>
      </c>
      <c r="R85" s="48">
        <v>4621.9130889097996</v>
      </c>
      <c r="S85" s="48">
        <v>3562.8947839222001</v>
      </c>
      <c r="T85" s="48">
        <v>6472.4726969325002</v>
      </c>
      <c r="U85" s="48">
        <v>6756.9133075901</v>
      </c>
      <c r="V85" s="46">
        <v>5636.2452757926003</v>
      </c>
      <c r="W85" s="46">
        <v>3787.7539040178999</v>
      </c>
      <c r="X85" s="42">
        <f t="shared" si="9"/>
        <v>2035</v>
      </c>
      <c r="Y85" s="43">
        <f>P85*'Inflation indexes'!I177</f>
        <v>6951.0359681293312</v>
      </c>
      <c r="Z85" s="43">
        <f>U85*'Inflation indexes'!I177</f>
        <v>6266.2486841999762</v>
      </c>
      <c r="AA85" s="49">
        <f>Q85*'Inflation indexes'!I177</f>
        <v>6596.5679996357621</v>
      </c>
      <c r="AB85" s="49">
        <f>R85*'Inflation indexes'!I177</f>
        <v>4286.2850969738429</v>
      </c>
      <c r="AC85" s="49">
        <f>S85*'Inflation indexes'!I177</f>
        <v>3304.1691872258402</v>
      </c>
      <c r="AD85" s="49">
        <f>T85*'Inflation indexes'!I177</f>
        <v>6002.4632068483479</v>
      </c>
      <c r="AE85" s="49">
        <f>V85*'[1]Inflation indexes'!I177</f>
        <v>5227.9563949046169</v>
      </c>
      <c r="AF85" s="49">
        <f t="shared" si="12"/>
        <v>4286.9242438217852</v>
      </c>
      <c r="AG85" s="43">
        <f>W85*'[1]Inflation indexes'!I177</f>
        <v>3513.3694997066304</v>
      </c>
      <c r="AH85" s="48">
        <v>0.84675176720000001</v>
      </c>
      <c r="AI85" s="40">
        <f t="shared" si="10"/>
        <v>2035</v>
      </c>
      <c r="AJ85" s="50">
        <v>8755.8412673840994</v>
      </c>
      <c r="AK85" s="39">
        <v>7945.7775723087998</v>
      </c>
      <c r="AL85" s="39">
        <v>5128.5068990730997</v>
      </c>
      <c r="AM85" s="39">
        <v>4015.0053675374002</v>
      </c>
      <c r="AN85" s="39">
        <v>7249.0730051844002</v>
      </c>
      <c r="AO85" s="39">
        <v>7598.2224574022002</v>
      </c>
      <c r="AP85" s="40"/>
      <c r="AQ85" s="40"/>
      <c r="AR85" s="40">
        <f t="shared" si="11"/>
        <v>2035</v>
      </c>
      <c r="AS85" s="41">
        <f>AJ85*'Inflation indexes'!I177</f>
        <v>8120.0211284607858</v>
      </c>
      <c r="AT85" s="41">
        <f>AO85*'Inflation indexes'!I177</f>
        <v>7046.4647552118022</v>
      </c>
      <c r="AU85" s="45">
        <f>AK85*'Inflation indexes'!I177</f>
        <v>7368.7815709424458</v>
      </c>
      <c r="AV85" s="45">
        <f>AL85*'Inflation indexes'!I177</f>
        <v>4756.0917456389589</v>
      </c>
      <c r="AW85" s="45">
        <f>AM85*'Inflation indexes'!I177</f>
        <v>3723.4490004667846</v>
      </c>
      <c r="AX85" s="45">
        <f>AN85*'Inflation indexes'!I177</f>
        <v>6722.6693776551165</v>
      </c>
      <c r="AY85" s="39">
        <v>0.78180209990000005</v>
      </c>
      <c r="AZ85" s="45">
        <f>V85*'[1]Inflation indexes'!I177</f>
        <v>5227.9563949046169</v>
      </c>
      <c r="BA85" s="45">
        <f t="shared" si="13"/>
        <v>4286.9242438217852</v>
      </c>
      <c r="BB85" s="41">
        <f>W85*'[1]Inflation indexes'!I177</f>
        <v>3513.3694997066304</v>
      </c>
    </row>
    <row r="86" spans="1:54">
      <c r="A86">
        <f t="shared" si="7"/>
        <v>2035</v>
      </c>
      <c r="B86" s="47">
        <v>6321.3684427365997</v>
      </c>
      <c r="C86" s="39">
        <v>6252.4496873077996</v>
      </c>
      <c r="D86" s="39">
        <v>4037.1550080417001</v>
      </c>
      <c r="E86" s="39">
        <v>3161.8579084546</v>
      </c>
      <c r="F86" s="39">
        <v>5700.5838108711996</v>
      </c>
      <c r="G86" s="39">
        <v>5979.4574376477003</v>
      </c>
      <c r="H86" s="40">
        <f t="shared" si="8"/>
        <v>2035</v>
      </c>
      <c r="I86" s="47">
        <f>B86*'Inflation indexes'!I178</f>
        <v>5862.3316421931577</v>
      </c>
      <c r="J86" s="45">
        <f>G86*'Inflation indexes'!I178</f>
        <v>5545.2490797537193</v>
      </c>
      <c r="K86" s="45">
        <f>C86*'Inflation indexes'!I178</f>
        <v>5798.4175380951656</v>
      </c>
      <c r="L86" s="45">
        <f>D86*'Inflation indexes'!I178</f>
        <v>3743.9902075753121</v>
      </c>
      <c r="M86" s="45">
        <f>E86*'Inflation indexes'!I178</f>
        <v>2932.254278921238</v>
      </c>
      <c r="N86" s="45">
        <f>F86*'Inflation indexes'!I178</f>
        <v>5286.6263303862897</v>
      </c>
      <c r="O86" s="39">
        <v>0.95812155830000001</v>
      </c>
      <c r="P86" s="37">
        <v>7527.8037035158004</v>
      </c>
      <c r="Q86" s="48">
        <v>7158.7628781713001</v>
      </c>
      <c r="R86" s="48">
        <v>4637.1174200523001</v>
      </c>
      <c r="S86" s="48">
        <v>3569.3860088800002</v>
      </c>
      <c r="T86" s="48">
        <v>6514.7974950292</v>
      </c>
      <c r="U86" s="48">
        <v>6790.5266990852997</v>
      </c>
      <c r="V86" s="46">
        <v>5664.2175754261998</v>
      </c>
      <c r="W86" s="46">
        <v>3793.3934130503999</v>
      </c>
      <c r="X86" s="42">
        <f t="shared" si="9"/>
        <v>2035</v>
      </c>
      <c r="Y86" s="43">
        <f>P86*'Inflation indexes'!I178</f>
        <v>6981.1595775668593</v>
      </c>
      <c r="Z86" s="43">
        <f>U86*'Inflation indexes'!I178</f>
        <v>6297.4211827418312</v>
      </c>
      <c r="AA86" s="49">
        <f>Q86*'Inflation indexes'!I178</f>
        <v>6638.9172723957399</v>
      </c>
      <c r="AB86" s="49">
        <f>R86*'Inflation indexes'!I178</f>
        <v>4300.385340040275</v>
      </c>
      <c r="AC86" s="49">
        <f>S86*'Inflation indexes'!I178</f>
        <v>3310.1890409665962</v>
      </c>
      <c r="AD86" s="49">
        <f>T86*'Inflation indexes'!I178</f>
        <v>6041.7145185507716</v>
      </c>
      <c r="AE86" s="49">
        <f>V86*'[1]Inflation indexes'!I178</f>
        <v>5253.9023847602657</v>
      </c>
      <c r="AF86" s="49">
        <f t="shared" si="12"/>
        <v>4308.1999555034172</v>
      </c>
      <c r="AG86" s="43">
        <f>W86*'[1]Inflation indexes'!I178</f>
        <v>3518.6004834321275</v>
      </c>
      <c r="AH86" s="48">
        <v>0.85713924249999995</v>
      </c>
      <c r="AI86" s="40">
        <f t="shared" si="10"/>
        <v>2035</v>
      </c>
      <c r="AJ86" s="51">
        <v>8823.8445938166005</v>
      </c>
      <c r="AK86" s="39">
        <v>8002.6083102743996</v>
      </c>
      <c r="AL86" s="39">
        <v>5142.2197983847</v>
      </c>
      <c r="AM86" s="39">
        <v>4029.6472153897998</v>
      </c>
      <c r="AN86" s="39">
        <v>7306.6472196821996</v>
      </c>
      <c r="AO86" s="39">
        <v>7653.4512388391004</v>
      </c>
      <c r="AP86" s="40"/>
      <c r="AQ86" s="40"/>
      <c r="AR86" s="40">
        <f t="shared" si="11"/>
        <v>2035</v>
      </c>
      <c r="AS86" s="41">
        <f>AJ86*'Inflation indexes'!I178</f>
        <v>8183.0862789785833</v>
      </c>
      <c r="AT86" s="41">
        <f>AO86*'Inflation indexes'!I178</f>
        <v>7097.6830058026735</v>
      </c>
      <c r="AU86" s="45">
        <f>AK86*'Inflation indexes'!I178</f>
        <v>7421.4854492945669</v>
      </c>
      <c r="AV86" s="45">
        <f>AL86*'Inflation indexes'!I178</f>
        <v>4768.8088597051346</v>
      </c>
      <c r="AW86" s="45">
        <f>AM86*'Inflation indexes'!I178</f>
        <v>3737.0276059131938</v>
      </c>
      <c r="AX86" s="45">
        <f>AN86*'Inflation indexes'!I178</f>
        <v>6776.0627437406965</v>
      </c>
      <c r="AY86" s="39">
        <v>0.796611878</v>
      </c>
      <c r="AZ86" s="45">
        <f>V86*'[1]Inflation indexes'!I178</f>
        <v>5253.9023847602657</v>
      </c>
      <c r="BA86" s="45">
        <f t="shared" si="13"/>
        <v>4308.1999555034172</v>
      </c>
      <c r="BB86" s="41">
        <f>W86*'[1]Inflation indexes'!I178</f>
        <v>3518.6004834321275</v>
      </c>
    </row>
    <row r="87" spans="1:54">
      <c r="A87">
        <f t="shared" si="7"/>
        <v>2035</v>
      </c>
      <c r="B87" s="47">
        <v>6319.0288890967004</v>
      </c>
      <c r="C87" s="39">
        <v>6260.7772650284996</v>
      </c>
      <c r="D87" s="39">
        <v>4048.6108805602998</v>
      </c>
      <c r="E87" s="39">
        <v>3161.7202746165999</v>
      </c>
      <c r="F87" s="39">
        <v>5713.0815505300998</v>
      </c>
      <c r="G87" s="39">
        <v>5989.6184258116</v>
      </c>
      <c r="H87" s="40">
        <f t="shared" si="8"/>
        <v>2035</v>
      </c>
      <c r="I87" s="47">
        <f>B87*'Inflation indexes'!I179</f>
        <v>5860.1619791754056</v>
      </c>
      <c r="J87" s="45">
        <f>G87*'Inflation indexes'!I179</f>
        <v>5554.6722106736743</v>
      </c>
      <c r="K87" s="45">
        <f>C87*'Inflation indexes'!I179</f>
        <v>5806.140394754625</v>
      </c>
      <c r="L87" s="45">
        <f>D87*'Inflation indexes'!I179</f>
        <v>3754.6141926448558</v>
      </c>
      <c r="M87" s="45">
        <f>E87*'Inflation indexes'!I179</f>
        <v>2932.1266395958523</v>
      </c>
      <c r="N87" s="45">
        <f>F87*'Inflation indexes'!I179</f>
        <v>5298.2165256615626</v>
      </c>
      <c r="O87" s="39">
        <v>0.96486435729999998</v>
      </c>
      <c r="P87" s="37">
        <v>7512.4984068256999</v>
      </c>
      <c r="Q87" s="48">
        <v>7178.0342182666</v>
      </c>
      <c r="R87" s="48">
        <v>4666.0842229721002</v>
      </c>
      <c r="S87" s="48">
        <v>3575.7338188575</v>
      </c>
      <c r="T87" s="48">
        <v>6539.0347708030004</v>
      </c>
      <c r="U87" s="48">
        <v>6809.3846515652003</v>
      </c>
      <c r="V87" s="46">
        <v>5692.3286996688003</v>
      </c>
      <c r="W87" s="46">
        <v>3799.0413186321998</v>
      </c>
      <c r="X87" s="42">
        <f t="shared" si="9"/>
        <v>2035</v>
      </c>
      <c r="Y87" s="43">
        <f>P87*'Inflation indexes'!I179</f>
        <v>6966.9657007358655</v>
      </c>
      <c r="Z87" s="43">
        <f>U87*'Inflation indexes'!I179</f>
        <v>6314.9097332877054</v>
      </c>
      <c r="AA87" s="49">
        <f>Q87*'Inflation indexes'!I179</f>
        <v>6656.7891917200996</v>
      </c>
      <c r="AB87" s="49">
        <f>R87*'Inflation indexes'!I179</f>
        <v>4327.2486698506164</v>
      </c>
      <c r="AC87" s="49">
        <f>S87*'Inflation indexes'!I179</f>
        <v>3316.0758940470373</v>
      </c>
      <c r="AD87" s="49">
        <f>T87*'Inflation indexes'!I179</f>
        <v>6064.1917637827864</v>
      </c>
      <c r="AE87" s="49">
        <f>V87*'[1]Inflation indexes'!I179</f>
        <v>5279.9771427881433</v>
      </c>
      <c r="AF87" s="49">
        <f t="shared" si="12"/>
        <v>4329.5812570862772</v>
      </c>
      <c r="AG87" s="43">
        <f>W87*'[1]Inflation indexes'!I179</f>
        <v>3523.8392554619759</v>
      </c>
      <c r="AH87" s="48">
        <v>0.87377631690000002</v>
      </c>
      <c r="AI87" s="40">
        <f t="shared" si="10"/>
        <v>2035</v>
      </c>
      <c r="AJ87" s="51">
        <v>8864.4390051759001</v>
      </c>
      <c r="AK87" s="39">
        <v>8048.5074559491004</v>
      </c>
      <c r="AL87" s="39">
        <v>5172.6869143335998</v>
      </c>
      <c r="AM87" s="39">
        <v>4044.2623692561001</v>
      </c>
      <c r="AN87" s="39">
        <v>7355.5509997708996</v>
      </c>
      <c r="AO87" s="39">
        <v>7703.1404948087002</v>
      </c>
      <c r="AP87" s="40"/>
      <c r="AQ87" s="40"/>
      <c r="AR87" s="40">
        <f t="shared" si="11"/>
        <v>2035</v>
      </c>
      <c r="AS87" s="41">
        <f>AJ87*'Inflation indexes'!I179</f>
        <v>8220.732858886653</v>
      </c>
      <c r="AT87" s="41">
        <f>AO87*'Inflation indexes'!I179</f>
        <v>7143.7639928842491</v>
      </c>
      <c r="AU87" s="45">
        <f>AK87*'Inflation indexes'!I179</f>
        <v>7464.0515513143919</v>
      </c>
      <c r="AV87" s="45">
        <f>AL87*'Inflation indexes'!I179</f>
        <v>4797.0635547907887</v>
      </c>
      <c r="AW87" s="45">
        <f>AM87*'Inflation indexes'!I179</f>
        <v>3750.5814558021971</v>
      </c>
      <c r="AX87" s="45">
        <f>AN87*'Inflation indexes'!I179</f>
        <v>6821.4152935934508</v>
      </c>
      <c r="AY87" s="39">
        <v>0.79389651520000004</v>
      </c>
      <c r="AZ87" s="45">
        <f>V87*'[1]Inflation indexes'!I179</f>
        <v>5279.9771427881433</v>
      </c>
      <c r="BA87" s="45">
        <f t="shared" si="13"/>
        <v>4329.5812570862772</v>
      </c>
      <c r="BB87" s="41">
        <f>W87*'[1]Inflation indexes'!I179</f>
        <v>3523.8392554619759</v>
      </c>
    </row>
    <row r="88" spans="1:54">
      <c r="A88">
        <f t="shared" si="7"/>
        <v>2035</v>
      </c>
      <c r="B88" s="47">
        <v>6317.8529851745998</v>
      </c>
      <c r="C88" s="39">
        <v>6271.9025132499</v>
      </c>
      <c r="D88" s="39">
        <v>4060.3974710408002</v>
      </c>
      <c r="E88" s="39">
        <v>3161.5073603361998</v>
      </c>
      <c r="F88" s="39">
        <v>5726.2981939556003</v>
      </c>
      <c r="G88" s="39">
        <v>5997.8849891582004</v>
      </c>
      <c r="H88" s="40">
        <f t="shared" si="8"/>
        <v>2035</v>
      </c>
      <c r="I88" s="47">
        <f>B88*'Inflation indexes'!I180</f>
        <v>5859.0714654942058</v>
      </c>
      <c r="J88" s="45">
        <f>G88*'Inflation indexes'!I180</f>
        <v>5562.3384836204214</v>
      </c>
      <c r="K88" s="45">
        <f>C88*'Inflation indexes'!I180</f>
        <v>5816.4577643663433</v>
      </c>
      <c r="L88" s="45">
        <f>D88*'Inflation indexes'!I180</f>
        <v>3765.5448800353056</v>
      </c>
      <c r="M88" s="45">
        <f>E88*'Inflation indexes'!I180</f>
        <v>2931.9291864439961</v>
      </c>
      <c r="N88" s="45">
        <f>F88*'Inflation indexes'!I180</f>
        <v>5310.4734202973941</v>
      </c>
      <c r="O88" s="39">
        <v>0.96516933100000002</v>
      </c>
      <c r="P88" s="37">
        <v>7528.6762692841003</v>
      </c>
      <c r="Q88" s="48">
        <v>7203.8317630893998</v>
      </c>
      <c r="R88" s="48">
        <v>4682.9128836340997</v>
      </c>
      <c r="S88" s="48">
        <v>3582.3099716869001</v>
      </c>
      <c r="T88" s="48">
        <v>6564.4262301245999</v>
      </c>
      <c r="U88" s="48">
        <v>6833.5465735784001</v>
      </c>
      <c r="V88" s="46">
        <v>5720.5793374974</v>
      </c>
      <c r="W88" s="46">
        <v>3804.6976332646</v>
      </c>
      <c r="X88" s="42">
        <f t="shared" si="9"/>
        <v>2035</v>
      </c>
      <c r="Y88" s="43">
        <f>P88*'Inflation indexes'!I180</f>
        <v>6981.9687805044405</v>
      </c>
      <c r="Z88" s="43">
        <f>U88*'Inflation indexes'!I180</f>
        <v>6337.3170966991738</v>
      </c>
      <c r="AA88" s="49">
        <f>Q88*'Inflation indexes'!I180</f>
        <v>6680.7134044401109</v>
      </c>
      <c r="AB88" s="49">
        <f>R88*'Inflation indexes'!I180</f>
        <v>4342.8552890167448</v>
      </c>
      <c r="AC88" s="49">
        <f>S88*'Inflation indexes'!I180</f>
        <v>3322.1745084791683</v>
      </c>
      <c r="AD88" s="49">
        <f>T88*'Inflation indexes'!I180</f>
        <v>6087.7393795832086</v>
      </c>
      <c r="AE88" s="49">
        <f>V88*'[1]Inflation indexes'!I180</f>
        <v>5306.1813080558431</v>
      </c>
      <c r="AF88" s="49">
        <f t="shared" si="12"/>
        <v>4351.0686726057911</v>
      </c>
      <c r="AG88" s="43">
        <f>W88*'[1]Inflation indexes'!I180</f>
        <v>3529.0858273918839</v>
      </c>
      <c r="AH88" s="48">
        <v>0.87767112810000003</v>
      </c>
      <c r="AI88" s="40">
        <f t="shared" si="10"/>
        <v>2035</v>
      </c>
      <c r="AJ88" s="51">
        <v>8938.2754770118008</v>
      </c>
      <c r="AK88" s="39">
        <v>8089.6457053388003</v>
      </c>
      <c r="AL88" s="39">
        <v>5170.3195222026998</v>
      </c>
      <c r="AM88" s="39">
        <v>4059.1571462764</v>
      </c>
      <c r="AN88" s="39">
        <v>7396.1278314801002</v>
      </c>
      <c r="AO88" s="39">
        <v>7733.9319885505001</v>
      </c>
      <c r="AP88" s="40"/>
      <c r="AQ88" s="40"/>
      <c r="AR88" s="40">
        <f t="shared" si="11"/>
        <v>2035</v>
      </c>
      <c r="AS88" s="41">
        <f>AJ88*'Inflation indexes'!I180</f>
        <v>8289.2075711443849</v>
      </c>
      <c r="AT88" s="41">
        <f>AO88*'Inflation indexes'!I180</f>
        <v>7172.3195105238437</v>
      </c>
      <c r="AU88" s="45">
        <f>AK88*'Inflation indexes'!I180</f>
        <v>7502.202477539674</v>
      </c>
      <c r="AV88" s="45">
        <f>AL88*'Inflation indexes'!I180</f>
        <v>4794.8680748208781</v>
      </c>
      <c r="AW88" s="45">
        <f>AM88*'Inflation indexes'!I180</f>
        <v>3764.3946235396106</v>
      </c>
      <c r="AX88" s="45">
        <f>AN88*'Inflation indexes'!I180</f>
        <v>6859.0455704272772</v>
      </c>
      <c r="AY88" s="39">
        <v>0.79263341070000004</v>
      </c>
      <c r="AZ88" s="45">
        <f>V88*'[1]Inflation indexes'!I180</f>
        <v>5306.1813080558431</v>
      </c>
      <c r="BA88" s="45">
        <f t="shared" si="13"/>
        <v>4351.0686726057911</v>
      </c>
      <c r="BB88" s="41">
        <f>W88*'[1]Inflation indexes'!I180</f>
        <v>3529.0858273918839</v>
      </c>
    </row>
    <row r="89" spans="1:54">
      <c r="A89">
        <f t="shared" si="7"/>
        <v>2036</v>
      </c>
      <c r="B89" s="47">
        <v>6323.0278303572004</v>
      </c>
      <c r="C89" s="39">
        <v>6289.5536134363001</v>
      </c>
      <c r="D89" s="39">
        <v>4067.5407753299</v>
      </c>
      <c r="E89" s="39">
        <v>3161.4347922886</v>
      </c>
      <c r="F89" s="39">
        <v>5743.8198023974001</v>
      </c>
      <c r="G89" s="39">
        <v>6021.3496130737003</v>
      </c>
      <c r="H89" s="40">
        <f t="shared" si="8"/>
        <v>2036</v>
      </c>
      <c r="I89" s="47">
        <f>B89*'Inflation indexes'!I181</f>
        <v>5863.8705305909834</v>
      </c>
      <c r="J89" s="45">
        <f>G89*'Inflation indexes'!I181</f>
        <v>5584.0991844082473</v>
      </c>
      <c r="K89" s="45">
        <f>C89*'Inflation indexes'!I181</f>
        <v>5832.8271002276551</v>
      </c>
      <c r="L89" s="45">
        <f>D89*'Inflation indexes'!I181</f>
        <v>3772.169461270073</v>
      </c>
      <c r="M89" s="45">
        <f>E89*'Inflation indexes'!I181</f>
        <v>2931.861888047215</v>
      </c>
      <c r="N89" s="45">
        <f>F89*'Inflation indexes'!I181</f>
        <v>5326.7226676749151</v>
      </c>
      <c r="O89" s="39">
        <v>0.97138082849999996</v>
      </c>
      <c r="P89" s="36">
        <v>7517.3956721128998</v>
      </c>
      <c r="Q89" s="48">
        <v>7244.7782017762001</v>
      </c>
      <c r="R89" s="48">
        <v>4695.0830095203</v>
      </c>
      <c r="S89" s="48">
        <v>3588.7952801867</v>
      </c>
      <c r="T89" s="48">
        <v>6606.6049742854002</v>
      </c>
      <c r="U89" s="48">
        <v>6861.6338131339999</v>
      </c>
      <c r="V89" s="46">
        <v>5748.9701813085003</v>
      </c>
      <c r="W89" s="46">
        <v>3810.3623694677999</v>
      </c>
      <c r="X89" s="42">
        <f t="shared" si="9"/>
        <v>2036</v>
      </c>
      <c r="Y89" s="43">
        <f>P89*'Inflation indexes'!I181</f>
        <v>6971.5073428681726</v>
      </c>
      <c r="Z89" s="43">
        <f>U89*'Inflation indexes'!I181</f>
        <v>6363.3647341182277</v>
      </c>
      <c r="AA89" s="49">
        <f>Q89*'Inflation indexes'!I181</f>
        <v>6718.6864486192653</v>
      </c>
      <c r="AB89" s="49">
        <f>R89*'Inflation indexes'!I181</f>
        <v>4354.1416607443925</v>
      </c>
      <c r="AC89" s="49">
        <f>S89*'Inflation indexes'!I181</f>
        <v>3328.1888753954718</v>
      </c>
      <c r="AD89" s="49">
        <f>T89*'Inflation indexes'!I181</f>
        <v>6126.8552433019177</v>
      </c>
      <c r="AE89" s="49">
        <f>V89*'[1]Inflation indexes'!I181</f>
        <v>5332.5155228027534</v>
      </c>
      <c r="AF89" s="49">
        <f t="shared" si="12"/>
        <v>4372.6627286982575</v>
      </c>
      <c r="AG89" s="43">
        <f>W89*'[1]Inflation indexes'!I181</f>
        <v>3534.3402108350888</v>
      </c>
      <c r="AH89" s="48">
        <v>0.89029495820000004</v>
      </c>
      <c r="AI89" s="40">
        <f t="shared" si="10"/>
        <v>2036</v>
      </c>
      <c r="AJ89" s="50">
        <v>8961.7375712106004</v>
      </c>
      <c r="AK89" s="39">
        <v>8138.5013033339001</v>
      </c>
      <c r="AL89" s="39">
        <v>5209.2982105648998</v>
      </c>
      <c r="AM89" s="39">
        <v>4073.7356271674998</v>
      </c>
      <c r="AN89" s="39">
        <v>7453.2737104619</v>
      </c>
      <c r="AO89" s="39">
        <v>7783.0481457522001</v>
      </c>
      <c r="AP89" s="40"/>
      <c r="AQ89" s="40"/>
      <c r="AR89" s="40">
        <f t="shared" si="11"/>
        <v>2036</v>
      </c>
      <c r="AS89" s="41">
        <f>AJ89*'Inflation indexes'!I181</f>
        <v>8310.9659259151431</v>
      </c>
      <c r="AT89" s="41">
        <f>AO89*'Inflation indexes'!I181</f>
        <v>7217.8690153683692</v>
      </c>
      <c r="AU89" s="45">
        <f>AK89*'Inflation indexes'!I181</f>
        <v>7547.5103441225865</v>
      </c>
      <c r="AV89" s="45">
        <f>AL89*'Inflation indexes'!I181</f>
        <v>4831.0162601745524</v>
      </c>
      <c r="AW89" s="45">
        <f>AM89*'Inflation indexes'!I181</f>
        <v>3777.9144635231833</v>
      </c>
      <c r="AX89" s="45">
        <f>AN89*'Inflation indexes'!I181</f>
        <v>6912.0417053007122</v>
      </c>
      <c r="AY89" s="39">
        <v>0.80147893660000002</v>
      </c>
      <c r="AZ89" s="45">
        <f>V89*'[1]Inflation indexes'!I181</f>
        <v>5332.5155228027534</v>
      </c>
      <c r="BA89" s="45">
        <f t="shared" si="13"/>
        <v>4372.6627286982575</v>
      </c>
      <c r="BB89" s="41">
        <f>W89*'[1]Inflation indexes'!I181</f>
        <v>3534.3402108350888</v>
      </c>
    </row>
    <row r="90" spans="1:54">
      <c r="A90">
        <f t="shared" si="7"/>
        <v>2036</v>
      </c>
      <c r="B90" s="47">
        <v>6313.7384856946001</v>
      </c>
      <c r="C90" s="39">
        <v>6303.5286128868001</v>
      </c>
      <c r="D90" s="39">
        <v>4080.1121141637</v>
      </c>
      <c r="E90" s="39">
        <v>3154.9012985524</v>
      </c>
      <c r="F90" s="39">
        <v>5760.3971787886003</v>
      </c>
      <c r="G90" s="39">
        <v>6033.8990885288003</v>
      </c>
      <c r="H90" s="40">
        <f t="shared" si="8"/>
        <v>2036</v>
      </c>
      <c r="I90" s="47">
        <f>B90*'Inflation indexes'!I182</f>
        <v>5855.2557473135785</v>
      </c>
      <c r="J90" s="45">
        <f>G90*'Inflation indexes'!I182</f>
        <v>5595.7373585978712</v>
      </c>
      <c r="K90" s="45">
        <f>C90*'Inflation indexes'!I182</f>
        <v>5845.7872815903529</v>
      </c>
      <c r="L90" s="45">
        <f>D90*'Inflation indexes'!I182</f>
        <v>3783.8279111923835</v>
      </c>
      <c r="M90" s="45">
        <f>E90*'Inflation indexes'!I182</f>
        <v>2925.8028349464889</v>
      </c>
      <c r="N90" s="45">
        <f>F90*'Inflation indexes'!I182</f>
        <v>5342.0962500001706</v>
      </c>
      <c r="O90" s="39">
        <v>0.9775305312</v>
      </c>
      <c r="P90" s="37">
        <v>7538.3346500579</v>
      </c>
      <c r="Q90" s="48">
        <v>7273.8326978898003</v>
      </c>
      <c r="R90" s="48">
        <v>4696.8252835121002</v>
      </c>
      <c r="S90" s="48">
        <v>3593.7158849498001</v>
      </c>
      <c r="T90" s="48">
        <v>6638.2681413917999</v>
      </c>
      <c r="U90" s="48">
        <v>6879.2045492305997</v>
      </c>
      <c r="V90" s="46">
        <v>5777.5019269347004</v>
      </c>
      <c r="W90" s="46">
        <v>3816.0355397804001</v>
      </c>
      <c r="X90" s="42">
        <f t="shared" si="9"/>
        <v>2036</v>
      </c>
      <c r="Y90" s="43">
        <f>P90*'Inflation indexes'!I182</f>
        <v>6990.9258017151969</v>
      </c>
      <c r="Z90" s="43">
        <f>U90*'Inflation indexes'!I182</f>
        <v>6379.6595416632736</v>
      </c>
      <c r="AA90" s="49">
        <f>Q90*'Inflation indexes'!I182</f>
        <v>6745.6311036346597</v>
      </c>
      <c r="AB90" s="49">
        <f>R90*'Inflation indexes'!I182</f>
        <v>4355.757416580178</v>
      </c>
      <c r="AC90" s="49">
        <f>S90*'Inflation indexes'!I182</f>
        <v>3332.7521621683845</v>
      </c>
      <c r="AD90" s="49">
        <f>T90*'Inflation indexes'!I182</f>
        <v>6156.2191362787898</v>
      </c>
      <c r="AE90" s="49">
        <f>V90*'[1]Inflation indexes'!I182</f>
        <v>5358.9804324554498</v>
      </c>
      <c r="AF90" s="49">
        <f t="shared" si="12"/>
        <v>4394.3639546134682</v>
      </c>
      <c r="AG90" s="43">
        <f>W90*'[1]Inflation indexes'!I182</f>
        <v>3539.6024174218969</v>
      </c>
      <c r="AH90" s="48">
        <v>0.89082259029999999</v>
      </c>
      <c r="AI90" s="40">
        <f t="shared" si="10"/>
        <v>2036</v>
      </c>
      <c r="AJ90" s="51">
        <v>9009.1801824652994</v>
      </c>
      <c r="AK90" s="39">
        <v>8170.2885736888002</v>
      </c>
      <c r="AL90" s="39">
        <v>5245.7966258684</v>
      </c>
      <c r="AM90" s="39">
        <v>4088.5637864224</v>
      </c>
      <c r="AN90" s="39">
        <v>7488.8700778144002</v>
      </c>
      <c r="AO90" s="39">
        <v>7825.7908552991003</v>
      </c>
      <c r="AP90" s="40"/>
      <c r="AQ90" s="40"/>
      <c r="AR90" s="40">
        <f t="shared" si="11"/>
        <v>2036</v>
      </c>
      <c r="AS90" s="41">
        <f>AJ90*'Inflation indexes'!I182</f>
        <v>8354.9634121661256</v>
      </c>
      <c r="AT90" s="41">
        <f>AO90*'Inflation indexes'!I182</f>
        <v>7257.5078911782075</v>
      </c>
      <c r="AU90" s="45">
        <f>AK90*'Inflation indexes'!I182</f>
        <v>7576.9893283818565</v>
      </c>
      <c r="AV90" s="45">
        <f>AL90*'Inflation indexes'!I182</f>
        <v>4864.864281668928</v>
      </c>
      <c r="AW90" s="45">
        <f>AM90*'Inflation indexes'!I182</f>
        <v>3791.6658510562675</v>
      </c>
      <c r="AX90" s="45">
        <f>AN90*'Inflation indexes'!I182</f>
        <v>6945.053182573085</v>
      </c>
      <c r="AY90" s="39">
        <v>0.80683212140000005</v>
      </c>
      <c r="AZ90" s="45">
        <f>V90*'[1]Inflation indexes'!I182</f>
        <v>5358.9804324554498</v>
      </c>
      <c r="BA90" s="45">
        <f t="shared" si="13"/>
        <v>4394.3639546134682</v>
      </c>
      <c r="BB90" s="41">
        <f>W90*'[1]Inflation indexes'!I182</f>
        <v>3539.6024174218969</v>
      </c>
    </row>
    <row r="91" spans="1:54">
      <c r="A91">
        <f t="shared" si="7"/>
        <v>2036</v>
      </c>
      <c r="B91" s="47">
        <v>6302.9258834184002</v>
      </c>
      <c r="C91" s="39">
        <v>6322.2959272360004</v>
      </c>
      <c r="D91" s="39">
        <v>4090.9446632828999</v>
      </c>
      <c r="E91" s="39">
        <v>3153.0104573898002</v>
      </c>
      <c r="F91" s="39">
        <v>5777.9227512072002</v>
      </c>
      <c r="G91" s="39">
        <v>6049.9605930878997</v>
      </c>
      <c r="H91" s="40">
        <f t="shared" si="8"/>
        <v>2036</v>
      </c>
      <c r="I91" s="47">
        <f>B91*'Inflation indexes'!I183</f>
        <v>5845.228320335952</v>
      </c>
      <c r="J91" s="45">
        <f>G91*'Inflation indexes'!I183</f>
        <v>5610.6325299916898</v>
      </c>
      <c r="K91" s="45">
        <f>C91*'Inflation indexes'!I183</f>
        <v>5863.1917758458203</v>
      </c>
      <c r="L91" s="45">
        <f>D91*'Inflation indexes'!I183</f>
        <v>3793.8738365394602</v>
      </c>
      <c r="M91" s="45">
        <f>E91*'Inflation indexes'!I183</f>
        <v>2924.0493003948673</v>
      </c>
      <c r="N91" s="45">
        <f>F91*'Inflation indexes'!I183</f>
        <v>5358.3491735036496</v>
      </c>
      <c r="O91" s="39">
        <v>0.98619802950000002</v>
      </c>
      <c r="P91" s="37">
        <v>7553.2337412241004</v>
      </c>
      <c r="Q91" s="48">
        <v>7309.4020355472003</v>
      </c>
      <c r="R91" s="48">
        <v>4712.1331844701999</v>
      </c>
      <c r="S91" s="48">
        <v>3600.1165083352998</v>
      </c>
      <c r="T91" s="48">
        <v>6675.3296184780002</v>
      </c>
      <c r="U91" s="48">
        <v>6910.0288586201004</v>
      </c>
      <c r="V91" s="46">
        <v>5806.1752736622002</v>
      </c>
      <c r="W91" s="46">
        <v>3821.7171567598998</v>
      </c>
      <c r="X91" s="42">
        <f t="shared" si="9"/>
        <v>2036</v>
      </c>
      <c r="Y91" s="43">
        <f>P91*'Inflation indexes'!I183</f>
        <v>7004.7429703195512</v>
      </c>
      <c r="Z91" s="43">
        <f>U91*'Inflation indexes'!I183</f>
        <v>6408.2454919871243</v>
      </c>
      <c r="AA91" s="49">
        <f>Q91*'Inflation indexes'!I183</f>
        <v>6778.6175140186988</v>
      </c>
      <c r="AB91" s="49">
        <f>R91*'Inflation indexes'!I183</f>
        <v>4369.9537085658694</v>
      </c>
      <c r="AC91" s="49">
        <f>S91*'Inflation indexes'!I183</f>
        <v>3338.6879935223837</v>
      </c>
      <c r="AD91" s="49">
        <f>T91*'Inflation indexes'!I183</f>
        <v>6190.5893318775752</v>
      </c>
      <c r="AE91" s="49">
        <f>V91*'[1]Inflation indexes'!I183</f>
        <v>5385.5766856439286</v>
      </c>
      <c r="AF91" s="49">
        <f t="shared" si="12"/>
        <v>4416.1728822280211</v>
      </c>
      <c r="AG91" s="43">
        <f>W91*'[1]Inflation indexes'!I183</f>
        <v>3544.8724588001437</v>
      </c>
      <c r="AH91" s="48">
        <v>0.90060191550000002</v>
      </c>
      <c r="AI91" s="40">
        <f t="shared" si="10"/>
        <v>2036</v>
      </c>
      <c r="AJ91" s="51">
        <v>9045.0602345661991</v>
      </c>
      <c r="AK91" s="39">
        <v>8211.1736037951996</v>
      </c>
      <c r="AL91" s="39">
        <v>5268.9782946350997</v>
      </c>
      <c r="AM91" s="39">
        <v>4103.2401215043001</v>
      </c>
      <c r="AN91" s="39">
        <v>7535.7188378593</v>
      </c>
      <c r="AO91" s="39">
        <v>7856.0122667743999</v>
      </c>
      <c r="AP91" s="40"/>
      <c r="AQ91" s="40"/>
      <c r="AR91" s="40">
        <f t="shared" si="11"/>
        <v>2036</v>
      </c>
      <c r="AS91" s="41">
        <f>AJ91*'Inflation indexes'!I183</f>
        <v>8388.2379739418011</v>
      </c>
      <c r="AT91" s="41">
        <f>AO91*'Inflation indexes'!I183</f>
        <v>7285.5347240338306</v>
      </c>
      <c r="AU91" s="45">
        <f>AK91*'Inflation indexes'!I183</f>
        <v>7614.9054232679518</v>
      </c>
      <c r="AV91" s="45">
        <f>AL91*'Inflation indexes'!I183</f>
        <v>4886.3625745719492</v>
      </c>
      <c r="AW91" s="45">
        <f>AM91*'Inflation indexes'!I183</f>
        <v>3805.2764393840071</v>
      </c>
      <c r="AX91" s="45">
        <f>AN91*'Inflation indexes'!I183</f>
        <v>6988.4999411185872</v>
      </c>
      <c r="AY91" s="39">
        <v>0.80722523850000005</v>
      </c>
      <c r="AZ91" s="45">
        <f>V91*'[1]Inflation indexes'!I183</f>
        <v>5385.5766856439286</v>
      </c>
      <c r="BA91" s="45">
        <f t="shared" si="13"/>
        <v>4416.1728822280211</v>
      </c>
      <c r="BB91" s="41">
        <f>W91*'[1]Inflation indexes'!I183</f>
        <v>3544.8724588001437</v>
      </c>
    </row>
    <row r="92" spans="1:54">
      <c r="A92">
        <f t="shared" si="7"/>
        <v>2036</v>
      </c>
      <c r="B92" s="47">
        <v>6284.5380495283998</v>
      </c>
      <c r="C92" s="39">
        <v>6335.1074759249996</v>
      </c>
      <c r="D92" s="39">
        <v>4099.8954734191002</v>
      </c>
      <c r="E92" s="39">
        <v>3152.8903271208001</v>
      </c>
      <c r="F92" s="39">
        <v>5792.3515330017999</v>
      </c>
      <c r="G92" s="39">
        <v>6050.4917144813999</v>
      </c>
      <c r="H92" s="40">
        <f t="shared" si="8"/>
        <v>2036</v>
      </c>
      <c r="I92" s="47">
        <f>B92*'Inflation indexes'!I184</f>
        <v>5828.1757499279411</v>
      </c>
      <c r="J92" s="45">
        <f>G92*'Inflation indexes'!I184</f>
        <v>5611.1250831119778</v>
      </c>
      <c r="K92" s="45">
        <f>C92*'Inflation indexes'!I184</f>
        <v>5875.0729923807176</v>
      </c>
      <c r="L92" s="45">
        <f>D92*'Inflation indexes'!I184</f>
        <v>3802.1746685444355</v>
      </c>
      <c r="M92" s="45">
        <f>E92*'Inflation indexes'!I184</f>
        <v>2923.9378935873815</v>
      </c>
      <c r="N92" s="45">
        <f>F92*'Inflation indexes'!I184</f>
        <v>5371.7301850423737</v>
      </c>
      <c r="O92" s="39">
        <v>0.99923682729999996</v>
      </c>
      <c r="P92" s="37">
        <v>7587.2512355563003</v>
      </c>
      <c r="Q92" s="48">
        <v>7323.2434140917003</v>
      </c>
      <c r="R92" s="48">
        <v>4740.9093794024002</v>
      </c>
      <c r="S92" s="48">
        <v>3606.4750461910999</v>
      </c>
      <c r="T92" s="48">
        <v>6697.3904407267</v>
      </c>
      <c r="U92" s="48">
        <v>6935.4613425835996</v>
      </c>
      <c r="V92" s="46">
        <v>5834.9909242473996</v>
      </c>
      <c r="W92" s="46">
        <v>3827.4072329822002</v>
      </c>
      <c r="X92" s="42">
        <f t="shared" si="9"/>
        <v>2036</v>
      </c>
      <c r="Y92" s="43">
        <f>P92*'Inflation indexes'!I184</f>
        <v>7036.2902270912909</v>
      </c>
      <c r="Z92" s="43">
        <f>U92*'Inflation indexes'!I184</f>
        <v>6431.83115335608</v>
      </c>
      <c r="AA92" s="49">
        <f>Q92*'Inflation indexes'!I184</f>
        <v>6791.4537775822055</v>
      </c>
      <c r="AB92" s="49">
        <f>R92*'Inflation indexes'!I184</f>
        <v>4396.6402717081892</v>
      </c>
      <c r="AC92" s="49">
        <f>S92*'Inflation indexes'!I184</f>
        <v>3344.5847954582005</v>
      </c>
      <c r="AD92" s="49">
        <f>T92*'Inflation indexes'!I184</f>
        <v>6211.0481704175045</v>
      </c>
      <c r="AE92" s="49">
        <f>V92*'[1]Inflation indexes'!I184</f>
        <v>5412.3049342170079</v>
      </c>
      <c r="AF92" s="49">
        <f t="shared" si="12"/>
        <v>4438.090046057946</v>
      </c>
      <c r="AG92" s="43">
        <f>W92*'[1]Inflation indexes'!I184</f>
        <v>3550.1503466347331</v>
      </c>
      <c r="AH92" s="48">
        <v>0.90070846250000003</v>
      </c>
      <c r="AI92" s="40">
        <f t="shared" si="10"/>
        <v>2036</v>
      </c>
      <c r="AJ92" s="51">
        <v>9058.2152865481003</v>
      </c>
      <c r="AK92" s="39">
        <v>8249.8786195091998</v>
      </c>
      <c r="AL92" s="39">
        <v>5292.8250815541996</v>
      </c>
      <c r="AM92" s="39">
        <v>4116.2818668904001</v>
      </c>
      <c r="AN92" s="39">
        <v>7578.3906621501001</v>
      </c>
      <c r="AO92" s="39">
        <v>7895.6096458966003</v>
      </c>
      <c r="AP92" s="40"/>
      <c r="AQ92" s="40"/>
      <c r="AR92" s="40">
        <f t="shared" si="11"/>
        <v>2036</v>
      </c>
      <c r="AS92" s="41">
        <f>AJ92*'Inflation indexes'!I184</f>
        <v>8400.4377497002934</v>
      </c>
      <c r="AT92" s="41">
        <f>AO92*'Inflation indexes'!I184</f>
        <v>7322.2566728774736</v>
      </c>
      <c r="AU92" s="45">
        <f>AK92*'Inflation indexes'!I184</f>
        <v>7650.7998091730287</v>
      </c>
      <c r="AV92" s="45">
        <f>AL92*'Inflation indexes'!I184</f>
        <v>4908.4776869541593</v>
      </c>
      <c r="AW92" s="45">
        <f>AM92*'Inflation indexes'!I184</f>
        <v>3817.3711364957076</v>
      </c>
      <c r="AX92" s="45">
        <f>AN92*'Inflation indexes'!I184</f>
        <v>7028.0730791244087</v>
      </c>
      <c r="AY92" s="39">
        <v>0.8088068612</v>
      </c>
      <c r="AZ92" s="45">
        <f>V92*'[1]Inflation indexes'!I184</f>
        <v>5412.3049342170079</v>
      </c>
      <c r="BA92" s="45">
        <f t="shared" si="13"/>
        <v>4438.090046057946</v>
      </c>
      <c r="BB92" s="41">
        <f>W92*'[1]Inflation indexes'!I184</f>
        <v>3550.1503466347331</v>
      </c>
    </row>
    <row r="93" spans="1:54">
      <c r="A93">
        <f t="shared" si="7"/>
        <v>2037</v>
      </c>
      <c r="B93" s="47">
        <v>6277.4408022133002</v>
      </c>
      <c r="C93" s="39">
        <v>6354.4970916853999</v>
      </c>
      <c r="D93" s="39">
        <v>4103.3495278159999</v>
      </c>
      <c r="E93" s="39">
        <v>3152.6780260792002</v>
      </c>
      <c r="F93" s="39">
        <v>5811.3280037918003</v>
      </c>
      <c r="G93" s="39">
        <v>6056.8464885505</v>
      </c>
      <c r="H93" s="40">
        <f t="shared" si="8"/>
        <v>2037</v>
      </c>
      <c r="I93" s="47">
        <f>B93*'Inflation indexes'!I185</f>
        <v>5821.5938811625501</v>
      </c>
      <c r="J93" s="45">
        <f>G93*'Inflation indexes'!I185</f>
        <v>5617.0183945747958</v>
      </c>
      <c r="K93" s="45">
        <f>C93*'Inflation indexes'!I185</f>
        <v>5893.0545985838444</v>
      </c>
      <c r="L93" s="45">
        <f>D93*'Inflation indexes'!I185</f>
        <v>3805.3779009723867</v>
      </c>
      <c r="M93" s="45">
        <f>E93*'Inflation indexes'!I185</f>
        <v>2923.7410091429588</v>
      </c>
      <c r="N93" s="45">
        <f>F93*'Inflation indexes'!I185</f>
        <v>5389.3286474919396</v>
      </c>
      <c r="O93" s="39">
        <v>1.0016231122999999</v>
      </c>
      <c r="P93" s="36">
        <v>7596.6825341732001</v>
      </c>
      <c r="Q93" s="48">
        <v>7346.7482564595002</v>
      </c>
      <c r="R93" s="48">
        <v>4750.9266997346003</v>
      </c>
      <c r="S93" s="48">
        <v>3612.9429009505002</v>
      </c>
      <c r="T93" s="48">
        <v>6722.6244941996001</v>
      </c>
      <c r="U93" s="48">
        <v>6954.5617884132998</v>
      </c>
      <c r="V93" s="46">
        <v>5863.9495849347004</v>
      </c>
      <c r="W93" s="46">
        <v>3833.1057810421999</v>
      </c>
      <c r="X93" s="42">
        <f t="shared" si="9"/>
        <v>2037</v>
      </c>
      <c r="Y93" s="43">
        <f>P93*'Inflation indexes'!I185</f>
        <v>7045.03665609787</v>
      </c>
      <c r="Z93" s="43">
        <f>U93*'Inflation indexes'!I185</f>
        <v>6449.5445881893411</v>
      </c>
      <c r="AA93" s="49">
        <f>Q93*'Inflation indexes'!I185</f>
        <v>6813.2517762917796</v>
      </c>
      <c r="AB93" s="49">
        <f>R93*'Inflation indexes'!I185</f>
        <v>4405.9301674776589</v>
      </c>
      <c r="AC93" s="49">
        <f>S93*'Inflation indexes'!I185</f>
        <v>3350.5829760668166</v>
      </c>
      <c r="AD93" s="49">
        <f>T93*'Inflation indexes'!I185</f>
        <v>6234.4498106596511</v>
      </c>
      <c r="AE93" s="49">
        <f>V93*'[1]Inflation indexes'!I185</f>
        <v>5439.1658332588368</v>
      </c>
      <c r="AF93" s="49">
        <f t="shared" si="12"/>
        <v>4460.115983272246</v>
      </c>
      <c r="AG93" s="43">
        <f>W93*'[1]Inflation indexes'!I185</f>
        <v>3555.4360926081922</v>
      </c>
      <c r="AH93" s="48">
        <v>0.90000518569999999</v>
      </c>
      <c r="AI93" s="40">
        <f t="shared" si="10"/>
        <v>2037</v>
      </c>
      <c r="AJ93" s="50">
        <v>9086.1624320144001</v>
      </c>
      <c r="AK93" s="39">
        <v>8310.0406748931</v>
      </c>
      <c r="AL93" s="39">
        <v>5331.5924664800996</v>
      </c>
      <c r="AM93" s="39">
        <v>4131.3239884102004</v>
      </c>
      <c r="AN93" s="39">
        <v>7634.5211439565001</v>
      </c>
      <c r="AO93" s="39">
        <v>7942.3645822359003</v>
      </c>
      <c r="AP93" s="40"/>
      <c r="AQ93" s="40"/>
      <c r="AR93" s="40">
        <f t="shared" si="11"/>
        <v>2037</v>
      </c>
      <c r="AS93" s="41">
        <f>AJ93*'Inflation indexes'!I185</f>
        <v>8426.355466197947</v>
      </c>
      <c r="AT93" s="41">
        <f>AO93*'Inflation indexes'!I185</f>
        <v>7365.6164208835471</v>
      </c>
      <c r="AU93" s="45">
        <f>AK93*'Inflation indexes'!I185</f>
        <v>7706.5930957266173</v>
      </c>
      <c r="AV93" s="45">
        <f>AL93*'Inflation indexes'!I185</f>
        <v>4944.4299130259242</v>
      </c>
      <c r="AW93" s="45">
        <f>AM93*'Inflation indexes'!I185</f>
        <v>3831.3209490639915</v>
      </c>
      <c r="AX93" s="45">
        <f>AN93*'Inflation indexes'!I185</f>
        <v>7080.1275515959987</v>
      </c>
      <c r="AY93" s="39">
        <v>0.80937604240000005</v>
      </c>
      <c r="AZ93" s="45">
        <f>V93*'[1]Inflation indexes'!I185</f>
        <v>5439.1658332588368</v>
      </c>
      <c r="BA93" s="45">
        <f t="shared" si="13"/>
        <v>4460.115983272246</v>
      </c>
      <c r="BB93" s="41">
        <f>W93*'[1]Inflation indexes'!I185</f>
        <v>3555.4360926081922</v>
      </c>
    </row>
    <row r="94" spans="1:54">
      <c r="A94">
        <f t="shared" si="7"/>
        <v>2037</v>
      </c>
      <c r="B94" s="47">
        <v>6275.016636591</v>
      </c>
      <c r="C94" s="39">
        <v>6366.0396213356998</v>
      </c>
      <c r="D94" s="39">
        <v>4107.7300435729003</v>
      </c>
      <c r="E94" s="39">
        <v>3152.3280184885002</v>
      </c>
      <c r="F94" s="39">
        <v>5825.9507774440999</v>
      </c>
      <c r="G94" s="39">
        <v>6058.9677415898996</v>
      </c>
      <c r="H94" s="40">
        <f t="shared" si="8"/>
        <v>2037</v>
      </c>
      <c r="I94" s="47">
        <f>B94*'Inflation indexes'!I186</f>
        <v>5819.345750403797</v>
      </c>
      <c r="J94" s="45">
        <f>G94*'Inflation indexes'!I186</f>
        <v>5618.9856092572836</v>
      </c>
      <c r="K94" s="45">
        <f>C94*'Inflation indexes'!I186</f>
        <v>5903.758948031732</v>
      </c>
      <c r="L94" s="45">
        <f>D94*'Inflation indexes'!I186</f>
        <v>3809.4403182105893</v>
      </c>
      <c r="M94" s="45">
        <f>E94*'Inflation indexes'!I186</f>
        <v>2923.4164179420891</v>
      </c>
      <c r="N94" s="45">
        <f>F94*'Inflation indexes'!I186</f>
        <v>5402.8895638433669</v>
      </c>
      <c r="O94" s="39">
        <v>1.0009222230000001</v>
      </c>
      <c r="P94" s="37">
        <v>7617.2387159803002</v>
      </c>
      <c r="Q94" s="48">
        <v>7367.5306337060001</v>
      </c>
      <c r="R94" s="48">
        <v>4763.6975885054999</v>
      </c>
      <c r="S94" s="48">
        <v>3617.1787292104</v>
      </c>
      <c r="T94" s="48">
        <v>6750.9145330330002</v>
      </c>
      <c r="U94" s="48">
        <v>6981.9263069092003</v>
      </c>
      <c r="V94" s="46">
        <v>5893.0519654733998</v>
      </c>
      <c r="W94" s="46">
        <v>3838.8128135534998</v>
      </c>
      <c r="X94" s="42">
        <f t="shared" si="9"/>
        <v>2037</v>
      </c>
      <c r="Y94" s="43">
        <f>P94*'Inflation indexes'!I186</f>
        <v>7064.1001161923214</v>
      </c>
      <c r="Z94" s="43">
        <f>U94*'Inflation indexes'!I186</f>
        <v>6474.921986153895</v>
      </c>
      <c r="AA94" s="49">
        <f>Q94*'Inflation indexes'!I186</f>
        <v>6832.5250062633913</v>
      </c>
      <c r="AB94" s="49">
        <f>R94*'Inflation indexes'!I186</f>
        <v>4417.7736766827902</v>
      </c>
      <c r="AC94" s="49">
        <f>S94*'Inflation indexes'!I186</f>
        <v>3354.5112125339442</v>
      </c>
      <c r="AD94" s="49">
        <f>T94*'Inflation indexes'!I186</f>
        <v>6260.6855207458857</v>
      </c>
      <c r="AE94" s="49">
        <f>V94*'[1]Inflation indexes'!I186</f>
        <v>5466.1600411045638</v>
      </c>
      <c r="AF94" s="49">
        <f t="shared" si="12"/>
        <v>4482.2512337057424</v>
      </c>
      <c r="AG94" s="43">
        <f>W94*'[1]Inflation indexes'!I186</f>
        <v>3560.7297084203933</v>
      </c>
      <c r="AH94" s="48">
        <v>0.90476530909999997</v>
      </c>
      <c r="AI94" s="40">
        <f t="shared" si="10"/>
        <v>2037</v>
      </c>
      <c r="AJ94" s="51">
        <v>9106.6737530352002</v>
      </c>
      <c r="AK94" s="39">
        <v>8357.8345160514</v>
      </c>
      <c r="AL94" s="39">
        <v>5350.8535934447</v>
      </c>
      <c r="AM94" s="39">
        <v>4146.1032615706999</v>
      </c>
      <c r="AN94" s="39">
        <v>7688.0213754069</v>
      </c>
      <c r="AO94" s="39">
        <v>7980.5553731952004</v>
      </c>
      <c r="AP94" s="40"/>
      <c r="AQ94" s="40"/>
      <c r="AR94" s="40">
        <f t="shared" si="11"/>
        <v>2037</v>
      </c>
      <c r="AS94" s="41">
        <f>AJ94*'Inflation indexes'!I186</f>
        <v>8445.3773231475425</v>
      </c>
      <c r="AT94" s="41">
        <f>AO94*'Inflation indexes'!I186</f>
        <v>7401.0339233292934</v>
      </c>
      <c r="AU94" s="45">
        <f>AK94*'Inflation indexes'!I186</f>
        <v>7750.9163067310628</v>
      </c>
      <c r="AV94" s="45">
        <f>AL94*'Inflation indexes'!I186</f>
        <v>4962.2923608632464</v>
      </c>
      <c r="AW94" s="45">
        <f>AM94*'Inflation indexes'!I186</f>
        <v>3845.0270004486351</v>
      </c>
      <c r="AX94" s="45">
        <f>AN94*'Inflation indexes'!I186</f>
        <v>7129.7427737646594</v>
      </c>
      <c r="AY94" s="39">
        <v>0.8129338062</v>
      </c>
      <c r="AZ94" s="45">
        <f>V94*'[1]Inflation indexes'!I186</f>
        <v>5466.1600411045638</v>
      </c>
      <c r="BA94" s="45">
        <f t="shared" si="13"/>
        <v>4482.2512337057424</v>
      </c>
      <c r="BB94" s="41">
        <f>W94*'[1]Inflation indexes'!I186</f>
        <v>3560.7297084203933</v>
      </c>
    </row>
    <row r="95" spans="1:54">
      <c r="A95">
        <f t="shared" si="7"/>
        <v>2037</v>
      </c>
      <c r="B95" s="47">
        <v>6277.7481638456002</v>
      </c>
      <c r="C95" s="39">
        <v>6371.0473703325997</v>
      </c>
      <c r="D95" s="39">
        <v>4105.6297103692004</v>
      </c>
      <c r="E95" s="39">
        <v>3146.7000637288002</v>
      </c>
      <c r="F95" s="39">
        <v>5834.7127177463999</v>
      </c>
      <c r="G95" s="39">
        <v>6061.869467515</v>
      </c>
      <c r="H95" s="40">
        <f t="shared" si="8"/>
        <v>2037</v>
      </c>
      <c r="I95" s="47">
        <f>B95*'Inflation indexes'!I187</f>
        <v>5821.8789232130093</v>
      </c>
      <c r="J95" s="45">
        <f>G95*'Inflation indexes'!I187</f>
        <v>5621.6766214743038</v>
      </c>
      <c r="K95" s="45">
        <f>C95*'Inflation indexes'!I187</f>
        <v>5908.4030509133509</v>
      </c>
      <c r="L95" s="45">
        <f>D95*'Inflation indexes'!I187</f>
        <v>3807.492504234749</v>
      </c>
      <c r="M95" s="45">
        <f>E95*'Inflation indexes'!I187</f>
        <v>2918.1971465821775</v>
      </c>
      <c r="N95" s="45">
        <f>F95*'Inflation indexes'!I187</f>
        <v>5411.0152411150657</v>
      </c>
      <c r="O95" s="39">
        <v>1.0083534402000001</v>
      </c>
      <c r="P95" s="37">
        <v>7638.9457647801</v>
      </c>
      <c r="Q95" s="48">
        <v>7389.9330391220001</v>
      </c>
      <c r="R95" s="48">
        <v>4782.9762247511999</v>
      </c>
      <c r="S95" s="48">
        <v>3623.4395224235</v>
      </c>
      <c r="T95" s="48">
        <v>6780.6477871581001</v>
      </c>
      <c r="U95" s="48">
        <v>7002.8805802208999</v>
      </c>
      <c r="V95" s="46">
        <v>5922.2987791353999</v>
      </c>
      <c r="W95" s="46">
        <v>3844.5283431482999</v>
      </c>
      <c r="X95" s="42">
        <f t="shared" si="9"/>
        <v>2037</v>
      </c>
      <c r="Y95" s="43">
        <f>P95*'Inflation indexes'!I187</f>
        <v>7084.230871137308</v>
      </c>
      <c r="Z95" s="43">
        <f>U95*'Inflation indexes'!I187</f>
        <v>6494.3546296688428</v>
      </c>
      <c r="AA95" s="49">
        <f>Q95*'Inflation indexes'!I187</f>
        <v>6853.3006233344631</v>
      </c>
      <c r="AB95" s="49">
        <f>R95*'Inflation indexes'!I187</f>
        <v>4435.6523623353178</v>
      </c>
      <c r="AC95" s="49">
        <f>S95*'Inflation indexes'!I187</f>
        <v>3360.3173677186742</v>
      </c>
      <c r="AD95" s="49">
        <f>T95*'Inflation indexes'!I187</f>
        <v>6288.2596446182615</v>
      </c>
      <c r="AE95" s="49">
        <f>V95*'[1]Inflation indexes'!I187</f>
        <v>5493.2882193567657</v>
      </c>
      <c r="AF95" s="49">
        <f t="shared" si="12"/>
        <v>4504.4963398725477</v>
      </c>
      <c r="AG95" s="43">
        <f>W95*'[1]Inflation indexes'!I187</f>
        <v>3566.0312057884612</v>
      </c>
      <c r="AH95" s="48">
        <v>0.90450110390000005</v>
      </c>
      <c r="AI95" s="40">
        <f t="shared" si="10"/>
        <v>2037</v>
      </c>
      <c r="AJ95" s="51">
        <v>9138.8593255312007</v>
      </c>
      <c r="AK95" s="39">
        <v>8421.1403905879997</v>
      </c>
      <c r="AL95" s="39">
        <v>5370.8977784316003</v>
      </c>
      <c r="AM95" s="39">
        <v>4156.3191471211003</v>
      </c>
      <c r="AN95" s="39">
        <v>7752.2411222182</v>
      </c>
      <c r="AO95" s="39">
        <v>8018.1555951276996</v>
      </c>
      <c r="AP95" s="40"/>
      <c r="AQ95" s="40"/>
      <c r="AR95" s="40">
        <f t="shared" si="11"/>
        <v>2037</v>
      </c>
      <c r="AS95" s="41">
        <f>AJ95*'Inflation indexes'!I187</f>
        <v>8475.2256861680853</v>
      </c>
      <c r="AT95" s="41">
        <f>AO95*'Inflation indexes'!I187</f>
        <v>7435.903741911321</v>
      </c>
      <c r="AU95" s="45">
        <f>AK95*'Inflation indexes'!I187</f>
        <v>7809.6251187224034</v>
      </c>
      <c r="AV95" s="45">
        <f>AL95*'Inflation indexes'!I187</f>
        <v>4980.8810036476571</v>
      </c>
      <c r="AW95" s="45">
        <f>AM95*'Inflation indexes'!I187</f>
        <v>3854.5010422890455</v>
      </c>
      <c r="AX95" s="45">
        <f>AN95*'Inflation indexes'!I187</f>
        <v>7189.2990956585518</v>
      </c>
      <c r="AY95" s="39">
        <v>0.82118687089999998</v>
      </c>
      <c r="AZ95" s="45">
        <f>V95*'[1]Inflation indexes'!I187</f>
        <v>5493.2882193567657</v>
      </c>
      <c r="BA95" s="45">
        <f t="shared" si="13"/>
        <v>4504.4963398725477</v>
      </c>
      <c r="BB95" s="41">
        <f>W95*'[1]Inflation indexes'!I187</f>
        <v>3566.0312057884612</v>
      </c>
    </row>
    <row r="96" spans="1:54">
      <c r="A96">
        <f t="shared" si="7"/>
        <v>2037</v>
      </c>
      <c r="B96" s="47">
        <v>6265.9561719622998</v>
      </c>
      <c r="C96" s="39">
        <v>6387.3978636764004</v>
      </c>
      <c r="D96" s="39">
        <v>4098.4106887122998</v>
      </c>
      <c r="E96" s="39">
        <v>3146.1795124481</v>
      </c>
      <c r="F96" s="39">
        <v>5855.8253516535997</v>
      </c>
      <c r="G96" s="39">
        <v>6072.7040114805004</v>
      </c>
      <c r="H96" s="40">
        <f t="shared" si="8"/>
        <v>2037</v>
      </c>
      <c r="I96" s="47">
        <f>B96*'Inflation indexes'!I188</f>
        <v>5810.9432266517078</v>
      </c>
      <c r="J96" s="45">
        <f>G96*'Inflation indexes'!I188</f>
        <v>5631.7243968085622</v>
      </c>
      <c r="K96" s="45">
        <f>C96*'Inflation indexes'!I188</f>
        <v>5923.5662256852584</v>
      </c>
      <c r="L96" s="45">
        <f>D96*'Inflation indexes'!I188</f>
        <v>3800.7977039761827</v>
      </c>
      <c r="M96" s="45">
        <f>E96*'Inflation indexes'!I188</f>
        <v>2917.7143960081721</v>
      </c>
      <c r="N96" s="45">
        <f>F96*'Inflation indexes'!I188</f>
        <v>5430.594745604546</v>
      </c>
      <c r="O96" s="39">
        <v>1.0129689946</v>
      </c>
      <c r="P96" s="37">
        <v>7630.9786599170002</v>
      </c>
      <c r="Q96" s="48">
        <v>7408.2129028772997</v>
      </c>
      <c r="R96" s="48">
        <v>4803.2239495349004</v>
      </c>
      <c r="S96" s="48">
        <v>3625.6825426096002</v>
      </c>
      <c r="T96" s="48">
        <v>6803.1822005159001</v>
      </c>
      <c r="U96" s="48">
        <v>7027.2106337992</v>
      </c>
      <c r="V96" s="46">
        <v>5951.6907427323004</v>
      </c>
      <c r="W96" s="46">
        <v>3850.2523824778</v>
      </c>
      <c r="X96" s="42">
        <f t="shared" si="9"/>
        <v>2037</v>
      </c>
      <c r="Y96" s="43">
        <f>P96*'Inflation indexes'!I188</f>
        <v>7076.8423109926625</v>
      </c>
      <c r="Z96" s="43">
        <f>U96*'Inflation indexes'!I188</f>
        <v>6516.9179154890526</v>
      </c>
      <c r="AA96" s="49">
        <f>Q96*'Inflation indexes'!I188</f>
        <v>6870.2530640406849</v>
      </c>
      <c r="AB96" s="49">
        <f>R96*'Inflation indexes'!I188</f>
        <v>4454.4297645318775</v>
      </c>
      <c r="AC96" s="49">
        <f>S96*'Inflation indexes'!I188</f>
        <v>3362.3975072217218</v>
      </c>
      <c r="AD96" s="49">
        <f>T96*'Inflation indexes'!I188</f>
        <v>6309.1576836524328</v>
      </c>
      <c r="AE96" s="49">
        <f>V96*'[1]Inflation indexes'!I188</f>
        <v>5520.551032901305</v>
      </c>
      <c r="AF96" s="49">
        <f t="shared" si="12"/>
        <v>4526.8518469790697</v>
      </c>
      <c r="AG96" s="43">
        <f>W96*'[1]Inflation indexes'!I188</f>
        <v>3571.3405964471453</v>
      </c>
      <c r="AH96" s="48">
        <v>0.90843040060000002</v>
      </c>
      <c r="AI96" s="40">
        <f t="shared" si="10"/>
        <v>2037</v>
      </c>
      <c r="AJ96" s="51">
        <v>9196.6391695986003</v>
      </c>
      <c r="AK96" s="39">
        <v>8479.9753304156002</v>
      </c>
      <c r="AL96" s="39">
        <v>5380.2023675201999</v>
      </c>
      <c r="AM96" s="39">
        <v>4171.4656903884998</v>
      </c>
      <c r="AN96" s="39">
        <v>7810.5654480124003</v>
      </c>
      <c r="AO96" s="39">
        <v>8067.3862264829004</v>
      </c>
      <c r="AP96" s="40"/>
      <c r="AQ96" s="40"/>
      <c r="AR96" s="40">
        <f t="shared" si="11"/>
        <v>2037</v>
      </c>
      <c r="AS96" s="41">
        <f>AJ96*'Inflation indexes'!I188</f>
        <v>8528.8097496862465</v>
      </c>
      <c r="AT96" s="41">
        <f>AO96*'Inflation indexes'!I188</f>
        <v>7481.559408176171</v>
      </c>
      <c r="AU96" s="45">
        <f>AK96*'Inflation indexes'!I188</f>
        <v>7864.1876604477138</v>
      </c>
      <c r="AV96" s="45">
        <f>AL96*'Inflation indexes'!I188</f>
        <v>4989.5099243514296</v>
      </c>
      <c r="AW96" s="45">
        <f>AM96*'Inflation indexes'!I188</f>
        <v>3868.5476938441134</v>
      </c>
      <c r="AX96" s="45">
        <f>AN96*'Inflation indexes'!I188</f>
        <v>7243.3881024472312</v>
      </c>
      <c r="AY96" s="39">
        <v>0.82137666899999995</v>
      </c>
      <c r="AZ96" s="45">
        <f>V96*'[1]Inflation indexes'!I188</f>
        <v>5520.551032901305</v>
      </c>
      <c r="BA96" s="45">
        <f t="shared" si="13"/>
        <v>4526.8518469790697</v>
      </c>
      <c r="BB96" s="41">
        <f>W96*'[1]Inflation indexes'!I188</f>
        <v>3571.3405964471453</v>
      </c>
    </row>
    <row r="97" spans="1:54">
      <c r="A97">
        <f t="shared" si="7"/>
        <v>2038</v>
      </c>
      <c r="B97" s="47">
        <v>6275.0777681033996</v>
      </c>
      <c r="C97" s="39">
        <v>6393.4866510601996</v>
      </c>
      <c r="D97" s="39">
        <v>4109.4761993995999</v>
      </c>
      <c r="E97" s="39">
        <v>3145.5611829818999</v>
      </c>
      <c r="F97" s="39">
        <v>5870.9010902184</v>
      </c>
      <c r="G97" s="39">
        <v>6068.2439452276003</v>
      </c>
      <c r="H97" s="40">
        <f t="shared" si="8"/>
        <v>2038</v>
      </c>
      <c r="I97" s="47">
        <f>B97*'Inflation indexes'!I189</f>
        <v>5819.4024427486147</v>
      </c>
      <c r="J97" s="45">
        <f>G97*'Inflation indexes'!I189</f>
        <v>5627.5882057674125</v>
      </c>
      <c r="K97" s="45">
        <f>C97*'Inflation indexes'!I189</f>
        <v>5929.2128655332563</v>
      </c>
      <c r="L97" s="45">
        <f>D97*'Inflation indexes'!I189</f>
        <v>3811.0596739953044</v>
      </c>
      <c r="M97" s="45">
        <f>E97*'Inflation indexes'!I189</f>
        <v>2917.1409675760465</v>
      </c>
      <c r="N97" s="45">
        <f>F97*'Inflation indexes'!I189</f>
        <v>5444.575734059571</v>
      </c>
      <c r="O97" s="39">
        <v>1.0040208359</v>
      </c>
      <c r="P97" s="36">
        <v>7628.1201560638001</v>
      </c>
      <c r="Q97" s="48">
        <v>7422.1974235600001</v>
      </c>
      <c r="R97" s="48">
        <v>4810.4664717894002</v>
      </c>
      <c r="S97" s="48">
        <v>3634.1641860271002</v>
      </c>
      <c r="T97" s="48">
        <v>6825.2952260785996</v>
      </c>
      <c r="U97" s="48">
        <v>7046.7378733402002</v>
      </c>
      <c r="V97" s="46">
        <v>5981.2285766333998</v>
      </c>
      <c r="W97" s="46">
        <v>3855.9849442118998</v>
      </c>
      <c r="X97" s="42">
        <f t="shared" si="9"/>
        <v>2038</v>
      </c>
      <c r="Y97" s="43">
        <f>P97*'Inflation indexes'!I189</f>
        <v>7074.1913822041024</v>
      </c>
      <c r="Z97" s="43">
        <f>U97*'Inflation indexes'!I189</f>
        <v>6535.0271516904995</v>
      </c>
      <c r="AA97" s="49">
        <f>Q97*'Inflation indexes'!I189</f>
        <v>6883.2220752352941</v>
      </c>
      <c r="AB97" s="49">
        <f>R97*'Inflation indexes'!I189</f>
        <v>4461.1463588526258</v>
      </c>
      <c r="AC97" s="49">
        <f>S97*'Inflation indexes'!I189</f>
        <v>3370.263241838305</v>
      </c>
      <c r="AD97" s="49">
        <f>T97*'Inflation indexes'!I189</f>
        <v>6329.6649346749218</v>
      </c>
      <c r="AE97" s="49">
        <f>V97*'[1]Inflation indexes'!I189</f>
        <v>5547.9491499240185</v>
      </c>
      <c r="AF97" s="49">
        <f t="shared" si="12"/>
        <v>4549.3183029376951</v>
      </c>
      <c r="AG97" s="43">
        <f>W97*'[1]Inflation indexes'!I189</f>
        <v>3576.6578921485393</v>
      </c>
      <c r="AH97" s="48">
        <v>0.9156860443</v>
      </c>
      <c r="AI97" s="40">
        <f t="shared" si="10"/>
        <v>2038</v>
      </c>
      <c r="AJ97" s="50">
        <v>9203.9540365315006</v>
      </c>
      <c r="AK97" s="39">
        <v>8535.6870092041008</v>
      </c>
      <c r="AL97" s="39">
        <v>5410.3984435341999</v>
      </c>
      <c r="AM97" s="39">
        <v>4186.4947333295004</v>
      </c>
      <c r="AN97" s="39">
        <v>7869.3191303603999</v>
      </c>
      <c r="AO97" s="39">
        <v>8124.6119572733996</v>
      </c>
      <c r="AP97" s="40"/>
      <c r="AQ97" s="40"/>
      <c r="AR97" s="40">
        <f t="shared" si="11"/>
        <v>2038</v>
      </c>
      <c r="AS97" s="41">
        <f>AJ97*'Inflation indexes'!I189</f>
        <v>8535.5934352549066</v>
      </c>
      <c r="AT97" s="41">
        <f>AO97*'Inflation indexes'!I189</f>
        <v>7534.6295962849244</v>
      </c>
      <c r="AU97" s="45">
        <f>AK97*'Inflation indexes'!I189</f>
        <v>7915.853741986878</v>
      </c>
      <c r="AV97" s="45">
        <f>AL97*'Inflation indexes'!I189</f>
        <v>5017.513261522884</v>
      </c>
      <c r="AW97" s="45">
        <f>AM97*'Inflation indexes'!I189</f>
        <v>3882.4853775565921</v>
      </c>
      <c r="AX97" s="45">
        <f>AN97*'Inflation indexes'!I189</f>
        <v>7297.8752873414778</v>
      </c>
      <c r="AY97" s="39">
        <v>0.82601265670000001</v>
      </c>
      <c r="AZ97" s="45">
        <f>V97*'[1]Inflation indexes'!I189</f>
        <v>5547.9491499240185</v>
      </c>
      <c r="BA97" s="45">
        <f t="shared" si="13"/>
        <v>4549.3183029376951</v>
      </c>
      <c r="BB97" s="41">
        <f>W97*'[1]Inflation indexes'!I189</f>
        <v>3576.6578921485393</v>
      </c>
    </row>
    <row r="98" spans="1:54">
      <c r="A98">
        <f t="shared" si="7"/>
        <v>2038</v>
      </c>
      <c r="B98" s="47">
        <v>6251.7384678838998</v>
      </c>
      <c r="C98" s="39">
        <v>6402.4014029486998</v>
      </c>
      <c r="D98" s="39">
        <v>4109.9644756397001</v>
      </c>
      <c r="E98" s="39">
        <v>3145.1438576700002</v>
      </c>
      <c r="F98" s="39">
        <v>5883.7401349392003</v>
      </c>
      <c r="G98" s="39">
        <v>6073.8265310799998</v>
      </c>
      <c r="H98" s="40">
        <f t="shared" si="8"/>
        <v>2038</v>
      </c>
      <c r="I98" s="47">
        <f>B98*'Inflation indexes'!I190</f>
        <v>5797.7579650658381</v>
      </c>
      <c r="J98" s="45">
        <f>G98*'Inflation indexes'!I190</f>
        <v>5632.7654027595263</v>
      </c>
      <c r="K98" s="45">
        <f>C98*'Inflation indexes'!I190</f>
        <v>5937.4802577208293</v>
      </c>
      <c r="L98" s="45">
        <f>D98*'Inflation indexes'!I190</f>
        <v>3811.5124932350627</v>
      </c>
      <c r="M98" s="45">
        <f>E98*'Inflation indexes'!I190</f>
        <v>2916.7539470435149</v>
      </c>
      <c r="N98" s="45">
        <f>F98*'Inflation indexes'!I190</f>
        <v>5456.482449955678</v>
      </c>
      <c r="O98" s="39">
        <v>1.0128854865000001</v>
      </c>
      <c r="P98" s="37">
        <v>7666.9609170371004</v>
      </c>
      <c r="Q98" s="48">
        <v>7461.3073036605001</v>
      </c>
      <c r="R98" s="48">
        <v>4820.0106745944004</v>
      </c>
      <c r="S98" s="48">
        <v>3640.4628012802</v>
      </c>
      <c r="T98" s="48">
        <v>6863.8879244778</v>
      </c>
      <c r="U98" s="48">
        <v>7069.3444778630001</v>
      </c>
      <c r="V98" s="46">
        <v>6010.9130047829003</v>
      </c>
      <c r="W98" s="46">
        <v>3861.7260410395002</v>
      </c>
      <c r="X98" s="42">
        <f t="shared" si="9"/>
        <v>2038</v>
      </c>
      <c r="Y98" s="43">
        <f>P98*'Inflation indexes'!I190</f>
        <v>7110.2116559981841</v>
      </c>
      <c r="Z98" s="43">
        <f>U98*'Inflation indexes'!I190</f>
        <v>6555.9921396068166</v>
      </c>
      <c r="AA98" s="49">
        <f>Q98*'Inflation indexes'!I190</f>
        <v>6919.4919256185576</v>
      </c>
      <c r="AB98" s="49">
        <f>R98*'Inflation indexes'!I190</f>
        <v>4469.9974933198082</v>
      </c>
      <c r="AC98" s="49">
        <f>S98*'Inflation indexes'!I190</f>
        <v>3376.1044725519923</v>
      </c>
      <c r="AD98" s="49">
        <f>T98*'Inflation indexes'!I190</f>
        <v>6365.4551593759061</v>
      </c>
      <c r="AE98" s="49">
        <f>V98*'[1]Inflation indexes'!I190</f>
        <v>5575.483241926685</v>
      </c>
      <c r="AF98" s="49">
        <f t="shared" si="12"/>
        <v>4571.8962583798811</v>
      </c>
      <c r="AG98" s="43">
        <f>W98*'[1]Inflation indexes'!I190</f>
        <v>3581.9831046623608</v>
      </c>
      <c r="AH98" s="48">
        <v>0.90013706609999999</v>
      </c>
      <c r="AI98" s="40">
        <f t="shared" si="10"/>
        <v>2038</v>
      </c>
      <c r="AJ98" s="51">
        <v>9231.2502313124005</v>
      </c>
      <c r="AK98" s="39">
        <v>8603.4641765801007</v>
      </c>
      <c r="AL98" s="39">
        <v>5448.3877914092</v>
      </c>
      <c r="AM98" s="39">
        <v>4203.8001659125002</v>
      </c>
      <c r="AN98" s="39">
        <v>7932.6778578853</v>
      </c>
      <c r="AO98" s="39">
        <v>8163.9309438168002</v>
      </c>
      <c r="AP98" s="40"/>
      <c r="AQ98" s="40"/>
      <c r="AR98" s="40">
        <f t="shared" si="11"/>
        <v>2038</v>
      </c>
      <c r="AS98" s="41">
        <f>AJ98*'Inflation indexes'!I190</f>
        <v>8560.9074709459292</v>
      </c>
      <c r="AT98" s="41">
        <f>AO98*'Inflation indexes'!I190</f>
        <v>7571.0933684950696</v>
      </c>
      <c r="AU98" s="45">
        <f>AK98*'Inflation indexes'!I190</f>
        <v>7978.7091563684098</v>
      </c>
      <c r="AV98" s="45">
        <f>AL98*'Inflation indexes'!I190</f>
        <v>5052.7439490126771</v>
      </c>
      <c r="AW98" s="45">
        <f>AM98*'Inflation indexes'!I190</f>
        <v>3898.5341470488574</v>
      </c>
      <c r="AX98" s="45">
        <f>AN98*'Inflation indexes'!I190</f>
        <v>7356.6331143124871</v>
      </c>
      <c r="AY98" s="39">
        <v>0.82619743670000001</v>
      </c>
      <c r="AZ98" s="45">
        <f>V98*'[1]Inflation indexes'!I190</f>
        <v>5575.483241926685</v>
      </c>
      <c r="BA98" s="45">
        <f t="shared" si="13"/>
        <v>4571.8962583798811</v>
      </c>
      <c r="BB98" s="41">
        <f>W98*'[1]Inflation indexes'!I190</f>
        <v>3581.9831046623608</v>
      </c>
    </row>
    <row r="99" spans="1:54">
      <c r="A99">
        <f t="shared" si="7"/>
        <v>2038</v>
      </c>
      <c r="B99" s="47">
        <v>6241.4634431387003</v>
      </c>
      <c r="C99" s="39">
        <v>6408.0883506192004</v>
      </c>
      <c r="D99" s="39">
        <v>4117.1440243772004</v>
      </c>
      <c r="E99" s="39">
        <v>3142.0338302800001</v>
      </c>
      <c r="F99" s="39">
        <v>5903.0029678010997</v>
      </c>
      <c r="G99" s="39">
        <v>6082.7010170002004</v>
      </c>
      <c r="H99" s="40">
        <f t="shared" si="8"/>
        <v>2038</v>
      </c>
      <c r="I99" s="47">
        <f>B99*'Inflation indexes'!I191</f>
        <v>5788.2290785227178</v>
      </c>
      <c r="J99" s="45">
        <f>G99*'Inflation indexes'!I191</f>
        <v>5640.9954529598062</v>
      </c>
      <c r="K99" s="45">
        <f>C99*'Inflation indexes'!I191</f>
        <v>5942.754238122111</v>
      </c>
      <c r="L99" s="45">
        <f>D99*'Inflation indexes'!I191</f>
        <v>3818.170686966655</v>
      </c>
      <c r="M99" s="45">
        <f>E99*'Inflation indexes'!I191</f>
        <v>2913.8697595227836</v>
      </c>
      <c r="N99" s="45">
        <f>F99*'Inflation indexes'!I191</f>
        <v>5474.3464798136974</v>
      </c>
      <c r="O99" s="39">
        <v>1.0138083098999999</v>
      </c>
      <c r="P99" s="37">
        <v>7671.5300271726001</v>
      </c>
      <c r="Q99" s="48">
        <v>7496.8308417205999</v>
      </c>
      <c r="R99" s="48">
        <v>4841.0778957102002</v>
      </c>
      <c r="S99" s="48">
        <v>3646.7146242202002</v>
      </c>
      <c r="T99" s="48">
        <v>6903.1686952248001</v>
      </c>
      <c r="U99" s="48">
        <v>7116.9678214715004</v>
      </c>
      <c r="V99" s="46">
        <v>6040.7447547181</v>
      </c>
      <c r="W99" s="46">
        <v>3867.4756856683998</v>
      </c>
      <c r="X99" s="42">
        <f t="shared" si="9"/>
        <v>2038</v>
      </c>
      <c r="Y99" s="43">
        <f>P99*'Inflation indexes'!I191</f>
        <v>7114.4489725170115</v>
      </c>
      <c r="Z99" s="43">
        <f>U99*'Inflation indexes'!I191</f>
        <v>6600.157234027778</v>
      </c>
      <c r="AA99" s="49">
        <f>Q99*'Inflation indexes'!I191</f>
        <v>6952.4358622200798</v>
      </c>
      <c r="AB99" s="49">
        <f>R99*'Inflation indexes'!I191</f>
        <v>4489.5348827441094</v>
      </c>
      <c r="AC99" s="49">
        <f>S99*'Inflation indexes'!I191</f>
        <v>3381.9023088550898</v>
      </c>
      <c r="AD99" s="49">
        <f>T99*'Inflation indexes'!I191</f>
        <v>6401.8834908939752</v>
      </c>
      <c r="AE99" s="49">
        <f>V99*'[1]Inflation indexes'!I191</f>
        <v>5603.1539837438941</v>
      </c>
      <c r="AF99" s="49">
        <f t="shared" si="12"/>
        <v>4594.5862666699932</v>
      </c>
      <c r="AG99" s="43">
        <f>W99*'[1]Inflation indexes'!I191</f>
        <v>3587.3162457758585</v>
      </c>
      <c r="AH99" s="48">
        <v>0.9148620636</v>
      </c>
      <c r="AI99" s="40">
        <f t="shared" si="10"/>
        <v>2038</v>
      </c>
      <c r="AJ99" s="51">
        <v>9309.1718634473</v>
      </c>
      <c r="AK99" s="39">
        <v>8674.0598455535001</v>
      </c>
      <c r="AL99" s="39">
        <v>5491.2133428488996</v>
      </c>
      <c r="AM99" s="39">
        <v>4216.1348902689997</v>
      </c>
      <c r="AN99" s="39">
        <v>8005.7848056863004</v>
      </c>
      <c r="AO99" s="39">
        <v>8220.9702861754995</v>
      </c>
      <c r="AP99" s="40"/>
      <c r="AQ99" s="40"/>
      <c r="AR99" s="40">
        <f t="shared" si="11"/>
        <v>2038</v>
      </c>
      <c r="AS99" s="41">
        <f>AJ99*'Inflation indexes'!I191</f>
        <v>8633.1706927172581</v>
      </c>
      <c r="AT99" s="41">
        <f>AO99*'Inflation indexes'!I191</f>
        <v>7623.9907030814602</v>
      </c>
      <c r="AU99" s="45">
        <f>AK99*'Inflation indexes'!I191</f>
        <v>8044.1784021137801</v>
      </c>
      <c r="AV99" s="45">
        <f>AL99*'Inflation indexes'!I191</f>
        <v>5092.4596510119482</v>
      </c>
      <c r="AW99" s="45">
        <f>AM99*'Inflation indexes'!I191</f>
        <v>3909.9731646520672</v>
      </c>
      <c r="AX99" s="45">
        <f>AN99*'Inflation indexes'!I191</f>
        <v>7424.4312781500048</v>
      </c>
      <c r="AY99" s="39">
        <v>0.82664974609999997</v>
      </c>
      <c r="AZ99" s="45">
        <f>V99*'[1]Inflation indexes'!I191</f>
        <v>5603.1539837438941</v>
      </c>
      <c r="BA99" s="45">
        <f t="shared" si="13"/>
        <v>4594.5862666699932</v>
      </c>
      <c r="BB99" s="41">
        <f>W99*'[1]Inflation indexes'!I191</f>
        <v>3587.3162457758585</v>
      </c>
    </row>
    <row r="100" spans="1:54">
      <c r="A100">
        <f t="shared" si="7"/>
        <v>2038</v>
      </c>
      <c r="B100" s="47">
        <v>6232.3250159261997</v>
      </c>
      <c r="C100" s="39">
        <v>6447.7960982945997</v>
      </c>
      <c r="D100" s="39">
        <v>4122.0730241562997</v>
      </c>
      <c r="E100" s="39">
        <v>3141.4454633360001</v>
      </c>
      <c r="F100" s="39">
        <v>5940.5721662447004</v>
      </c>
      <c r="G100" s="39">
        <v>6094.9721213839002</v>
      </c>
      <c r="H100" s="40">
        <f t="shared" si="8"/>
        <v>2038</v>
      </c>
      <c r="I100" s="47">
        <f>B100*'Inflation indexes'!I192</f>
        <v>5779.7542535709654</v>
      </c>
      <c r="J100" s="45">
        <f>G100*'Inflation indexes'!I192</f>
        <v>5652.3754704615358</v>
      </c>
      <c r="K100" s="45">
        <f>C100*'Inflation indexes'!I192</f>
        <v>5979.5785409208484</v>
      </c>
      <c r="L100" s="45">
        <f>D100*'Inflation indexes'!I192</f>
        <v>3822.7417591373619</v>
      </c>
      <c r="M100" s="45">
        <f>E100*'Inflation indexes'!I192</f>
        <v>2913.324117833919</v>
      </c>
      <c r="N100" s="45">
        <f>F100*'Inflation indexes'!I192</f>
        <v>5509.1875277296467</v>
      </c>
      <c r="O100" s="39">
        <v>1.0148774272000001</v>
      </c>
      <c r="P100" s="37">
        <v>7694.3991082350003</v>
      </c>
      <c r="Q100" s="48">
        <v>7540.7312618518999</v>
      </c>
      <c r="R100" s="48">
        <v>4856.4627970301999</v>
      </c>
      <c r="S100" s="48">
        <v>3653.0884996663999</v>
      </c>
      <c r="T100" s="48">
        <v>6945.1082130222003</v>
      </c>
      <c r="U100" s="48">
        <v>7143.8618599266001</v>
      </c>
      <c r="V100" s="46">
        <v>6070.7245575870002</v>
      </c>
      <c r="W100" s="46">
        <v>3873.2338908250999</v>
      </c>
      <c r="X100" s="42">
        <f t="shared" si="9"/>
        <v>2038</v>
      </c>
      <c r="Y100" s="43">
        <f>P100*'Inflation indexes'!I192</f>
        <v>7135.6573767975806</v>
      </c>
      <c r="Z100" s="43">
        <f>U100*'Inflation indexes'!I192</f>
        <v>6625.0983166509313</v>
      </c>
      <c r="AA100" s="49">
        <f>Q100*'Inflation indexes'!I192</f>
        <v>6993.1483795132308</v>
      </c>
      <c r="AB100" s="49">
        <f>R100*'Inflation indexes'!I192</f>
        <v>4503.8025835809249</v>
      </c>
      <c r="AC100" s="49">
        <f>S100*'Inflation indexes'!I192</f>
        <v>3387.813334616385</v>
      </c>
      <c r="AD100" s="49">
        <f>T100*'Inflation indexes'!I192</f>
        <v>6440.7775000739857</v>
      </c>
      <c r="AE100" s="49">
        <f>V100*'[1]Inflation indexes'!I192</f>
        <v>5630.9620535593804</v>
      </c>
      <c r="AF100" s="49">
        <f t="shared" si="12"/>
        <v>4617.388883918692</v>
      </c>
      <c r="AG100" s="43">
        <f>W100*'[1]Inflation indexes'!I192</f>
        <v>3592.6573272936262</v>
      </c>
      <c r="AH100" s="48">
        <v>0.90297632189999999</v>
      </c>
      <c r="AI100" s="40">
        <f t="shared" si="10"/>
        <v>2038</v>
      </c>
      <c r="AJ100" s="51">
        <v>9363.6748593249995</v>
      </c>
      <c r="AK100" s="39">
        <v>8718.0034110634006</v>
      </c>
      <c r="AL100" s="39">
        <v>5525.0412631325999</v>
      </c>
      <c r="AM100" s="39">
        <v>4231.4078436032996</v>
      </c>
      <c r="AN100" s="39">
        <v>8049.8526343833</v>
      </c>
      <c r="AO100" s="39">
        <v>8270.8454952666998</v>
      </c>
      <c r="AP100" s="40"/>
      <c r="AQ100" s="40"/>
      <c r="AR100" s="40">
        <f t="shared" si="11"/>
        <v>2038</v>
      </c>
      <c r="AS100" s="41">
        <f>AJ100*'Inflation indexes'!I192</f>
        <v>8683.715861887913</v>
      </c>
      <c r="AT100" s="41">
        <f>AO100*'Inflation indexes'!I192</f>
        <v>7670.2441399859808</v>
      </c>
      <c r="AU100" s="45">
        <f>AK100*'Inflation indexes'!I192</f>
        <v>8084.9309317113039</v>
      </c>
      <c r="AV100" s="45">
        <f>AL100*'Inflation indexes'!I192</f>
        <v>5123.8310999735395</v>
      </c>
      <c r="AW100" s="45">
        <f>AM100*'Inflation indexes'!I192</f>
        <v>3924.1370467944353</v>
      </c>
      <c r="AX100" s="45">
        <f>AN100*'Inflation indexes'!I192</f>
        <v>7465.2990473543141</v>
      </c>
      <c r="AY100" s="39">
        <v>0.81124142730000004</v>
      </c>
      <c r="AZ100" s="45">
        <f>V100*'[1]Inflation indexes'!I192</f>
        <v>5630.9620535593804</v>
      </c>
      <c r="BA100" s="45">
        <f t="shared" si="13"/>
        <v>4617.388883918692</v>
      </c>
      <c r="BB100" s="41">
        <f>W100*'[1]Inflation indexes'!I192</f>
        <v>3592.6573272936262</v>
      </c>
    </row>
    <row r="101" spans="1:54">
      <c r="A101">
        <f t="shared" si="7"/>
        <v>2039</v>
      </c>
      <c r="B101" s="47">
        <v>6202.638099496</v>
      </c>
      <c r="C101" s="39">
        <v>6457.6860402414004</v>
      </c>
      <c r="D101" s="39">
        <v>4130.0189646660001</v>
      </c>
      <c r="E101" s="39">
        <v>3140.4761382708002</v>
      </c>
      <c r="F101" s="39">
        <v>5962.4612195502004</v>
      </c>
      <c r="G101" s="39">
        <v>6114.0949532995</v>
      </c>
      <c r="H101" s="40">
        <f t="shared" si="8"/>
        <v>2039</v>
      </c>
      <c r="I101" s="47">
        <f>B101*'Inflation indexes'!I193</f>
        <v>5752.2231025038463</v>
      </c>
      <c r="J101" s="45">
        <f>G101*'Inflation indexes'!I193</f>
        <v>5670.1096657774206</v>
      </c>
      <c r="K101" s="45">
        <f>C101*'Inflation indexes'!I193</f>
        <v>5988.7503081005962</v>
      </c>
      <c r="L101" s="45">
        <f>D101*'Inflation indexes'!I193</f>
        <v>3830.110691813723</v>
      </c>
      <c r="M101" s="45">
        <f>E101*'Inflation indexes'!I193</f>
        <v>2912.4251819385081</v>
      </c>
      <c r="N101" s="45">
        <f>F101*'Inflation indexes'!I193</f>
        <v>5529.4870706170623</v>
      </c>
      <c r="O101" s="39">
        <v>1.0235130189999999</v>
      </c>
      <c r="P101" s="36">
        <v>7673.1548867263</v>
      </c>
      <c r="Q101" s="48">
        <v>7565.0100111615002</v>
      </c>
      <c r="R101" s="48">
        <v>4875.9582149690996</v>
      </c>
      <c r="S101" s="48">
        <v>3659.2439326633998</v>
      </c>
      <c r="T101" s="48">
        <v>6979.9111403218003</v>
      </c>
      <c r="U101" s="48">
        <v>7166.7198178200997</v>
      </c>
      <c r="V101" s="46">
        <v>6100.8531481660002</v>
      </c>
      <c r="W101" s="46">
        <v>3879.0006692552001</v>
      </c>
      <c r="X101" s="42">
        <f t="shared" si="9"/>
        <v>2039</v>
      </c>
      <c r="Y101" s="43">
        <f>P101*'Inflation indexes'!I193</f>
        <v>7115.9558401615832</v>
      </c>
      <c r="Z101" s="43">
        <f>U101*'Inflation indexes'!I193</f>
        <v>6646.2964054902168</v>
      </c>
      <c r="AA101" s="49">
        <f>Q101*'Inflation indexes'!I193</f>
        <v>7015.6640866104945</v>
      </c>
      <c r="AB101" s="49">
        <f>R101*'Inflation indexes'!I193</f>
        <v>4521.8823089594243</v>
      </c>
      <c r="AC101" s="49">
        <f>S101*'Inflation indexes'!I193</f>
        <v>3393.5217804942981</v>
      </c>
      <c r="AD101" s="49">
        <f>T101*'Inflation indexes'!I193</f>
        <v>6473.0531542772815</v>
      </c>
      <c r="AE101" s="49">
        <f>V101*'[1]Inflation indexes'!I193</f>
        <v>5658.9081329224364</v>
      </c>
      <c r="AF101" s="49">
        <f t="shared" si="12"/>
        <v>4640.3046689963976</v>
      </c>
      <c r="AG101" s="43">
        <f>W101*'[1]Inflation indexes'!I193</f>
        <v>3598.0063610379752</v>
      </c>
      <c r="AH101" s="48">
        <v>0.92178012659999997</v>
      </c>
      <c r="AI101" s="40">
        <f t="shared" si="10"/>
        <v>2039</v>
      </c>
      <c r="AJ101" s="50">
        <v>9373.4871707570001</v>
      </c>
      <c r="AK101" s="39">
        <v>8760.9701230234004</v>
      </c>
      <c r="AL101" s="39">
        <v>5558.3182749803</v>
      </c>
      <c r="AM101" s="39">
        <v>4246.0318483956999</v>
      </c>
      <c r="AN101" s="39">
        <v>8108.9356982394002</v>
      </c>
      <c r="AO101" s="39">
        <v>8317.3962475452008</v>
      </c>
      <c r="AP101" s="40"/>
      <c r="AQ101" s="40"/>
      <c r="AR101" s="40">
        <f t="shared" si="11"/>
        <v>2039</v>
      </c>
      <c r="AS101" s="41">
        <f>AJ101*'Inflation indexes'!I193</f>
        <v>8692.8156358232482</v>
      </c>
      <c r="AT101" s="41">
        <f>AO101*'Inflation indexes'!I193</f>
        <v>7713.4145311002203</v>
      </c>
      <c r="AU101" s="45">
        <f>AK101*'Inflation indexes'!I193</f>
        <v>8124.7775436222946</v>
      </c>
      <c r="AV101" s="45">
        <f>AL101*'Inflation indexes'!I193</f>
        <v>5154.6916456417102</v>
      </c>
      <c r="AW101" s="45">
        <f>AM101*'Inflation indexes'!I193</f>
        <v>3937.6991048846544</v>
      </c>
      <c r="AX101" s="45">
        <f>AN101*'Inflation indexes'!I193</f>
        <v>7520.0916951645077</v>
      </c>
      <c r="AY101" s="39">
        <v>0.82565547159999997</v>
      </c>
      <c r="AZ101" s="45">
        <f>V101*'[1]Inflation indexes'!I193</f>
        <v>5658.9081329224364</v>
      </c>
      <c r="BA101" s="45">
        <f t="shared" si="13"/>
        <v>4640.3046689963976</v>
      </c>
      <c r="BB101" s="41">
        <f>W101*'[1]Inflation indexes'!I193</f>
        <v>3598.0063610379752</v>
      </c>
    </row>
    <row r="102" spans="1:54">
      <c r="A102">
        <f t="shared" si="7"/>
        <v>2039</v>
      </c>
      <c r="B102" s="47">
        <v>6217.1364735456</v>
      </c>
      <c r="C102" s="39">
        <v>6464.6004783189001</v>
      </c>
      <c r="D102" s="39">
        <v>4132.2775807089001</v>
      </c>
      <c r="E102" s="39">
        <v>3139.7550610353001</v>
      </c>
      <c r="F102" s="39">
        <v>5975.9105012068003</v>
      </c>
      <c r="G102" s="39">
        <v>6118.5097856290004</v>
      </c>
      <c r="H102" s="40">
        <f t="shared" si="8"/>
        <v>2039</v>
      </c>
      <c r="I102" s="47">
        <f>B102*'Inflation indexes'!I194</f>
        <v>5765.6686527389356</v>
      </c>
      <c r="J102" s="45">
        <f>G102*'Inflation indexes'!I194</f>
        <v>5674.2039076325909</v>
      </c>
      <c r="K102" s="45">
        <f>C102*'Inflation indexes'!I194</f>
        <v>5995.1626426286184</v>
      </c>
      <c r="L102" s="45">
        <f>D102*'Inflation indexes'!I194</f>
        <v>3832.2052946542003</v>
      </c>
      <c r="M102" s="45">
        <f>E102*'Inflation indexes'!I194</f>
        <v>2911.7564669391481</v>
      </c>
      <c r="N102" s="45">
        <f>F102*'Inflation indexes'!I194</f>
        <v>5541.9597100675992</v>
      </c>
      <c r="O102" s="39">
        <v>1.0184552537</v>
      </c>
      <c r="P102" s="37">
        <v>7690.2210672592</v>
      </c>
      <c r="Q102" s="48">
        <v>7574.7701272709</v>
      </c>
      <c r="R102" s="48">
        <v>4905.2314694119996</v>
      </c>
      <c r="S102" s="48">
        <v>3669.2019087081999</v>
      </c>
      <c r="T102" s="48">
        <v>6994.4004723116004</v>
      </c>
      <c r="U102" s="48">
        <v>7182.1875994640004</v>
      </c>
      <c r="V102" s="46">
        <v>6131.1312648785997</v>
      </c>
      <c r="W102" s="46">
        <v>3884.7760337233999</v>
      </c>
      <c r="X102" s="42">
        <f t="shared" si="9"/>
        <v>2039</v>
      </c>
      <c r="Y102" s="43">
        <f>P102*'Inflation indexes'!I194</f>
        <v>7131.7827312937334</v>
      </c>
      <c r="Z102" s="43">
        <f>U102*'Inflation indexes'!I194</f>
        <v>6660.6409681568275</v>
      </c>
      <c r="AA102" s="49">
        <f>Q102*'Inflation indexes'!I194</f>
        <v>7024.7154554743611</v>
      </c>
      <c r="AB102" s="49">
        <f>R102*'Inflation indexes'!I194</f>
        <v>4549.0298368001359</v>
      </c>
      <c r="AC102" s="49">
        <f>S102*'Inflation indexes'!I194</f>
        <v>3402.7566413616014</v>
      </c>
      <c r="AD102" s="49">
        <f>T102*'Inflation indexes'!I194</f>
        <v>6486.4903190569494</v>
      </c>
      <c r="AE102" s="49">
        <f>V102*'[1]Inflation indexes'!I194</f>
        <v>5686.9929067652565</v>
      </c>
      <c r="AF102" s="49">
        <f t="shared" si="12"/>
        <v>4663.3341835475103</v>
      </c>
      <c r="AG102" s="43">
        <f>W102*'[1]Inflation indexes'!I194</f>
        <v>3603.3633588489306</v>
      </c>
      <c r="AH102" s="48">
        <v>0.90696037910000005</v>
      </c>
      <c r="AI102" s="40">
        <f t="shared" si="10"/>
        <v>2039</v>
      </c>
      <c r="AJ102" s="51">
        <v>9413.3761654407008</v>
      </c>
      <c r="AK102" s="39">
        <v>8807.9581304118001</v>
      </c>
      <c r="AL102" s="39">
        <v>5592.2292351783999</v>
      </c>
      <c r="AM102" s="39">
        <v>4254.4241691720999</v>
      </c>
      <c r="AN102" s="39">
        <v>8159.2962272920004</v>
      </c>
      <c r="AO102" s="39">
        <v>8367.9144930929997</v>
      </c>
      <c r="AP102" s="40"/>
      <c r="AQ102" s="40"/>
      <c r="AR102" s="40">
        <f t="shared" si="11"/>
        <v>2039</v>
      </c>
      <c r="AS102" s="41">
        <f>AJ102*'Inflation indexes'!I194</f>
        <v>8729.8080240739637</v>
      </c>
      <c r="AT102" s="41">
        <f>AO102*'Inflation indexes'!I194</f>
        <v>7760.264309287606</v>
      </c>
      <c r="AU102" s="45">
        <f>AK102*'Inflation indexes'!I194</f>
        <v>8168.3534378312661</v>
      </c>
      <c r="AV102" s="45">
        <f>AL102*'Inflation indexes'!I194</f>
        <v>5186.140104434663</v>
      </c>
      <c r="AW102" s="45">
        <f>AM102*'Inflation indexes'!I194</f>
        <v>3945.4820031739409</v>
      </c>
      <c r="AX102" s="45">
        <f>AN102*'Inflation indexes'!I194</f>
        <v>7566.7952097052348</v>
      </c>
      <c r="AY102" s="39">
        <v>0.82477165770000005</v>
      </c>
      <c r="AZ102" s="45">
        <f>V102*'[1]Inflation indexes'!I194</f>
        <v>5686.9929067652565</v>
      </c>
      <c r="BA102" s="45">
        <f t="shared" si="13"/>
        <v>4663.3341835475103</v>
      </c>
      <c r="BB102" s="41">
        <f>W102*'[1]Inflation indexes'!I194</f>
        <v>3603.3633588489306</v>
      </c>
    </row>
    <row r="103" spans="1:54">
      <c r="A103">
        <f t="shared" si="7"/>
        <v>2039</v>
      </c>
      <c r="B103" s="47">
        <v>6190.9755357153999</v>
      </c>
      <c r="C103" s="39">
        <v>6479.5257576350004</v>
      </c>
      <c r="D103" s="39">
        <v>4140.1958200966001</v>
      </c>
      <c r="E103" s="39">
        <v>3138.6591746454001</v>
      </c>
      <c r="F103" s="39">
        <v>6003.7970423789002</v>
      </c>
      <c r="G103" s="39">
        <v>6132.5180554541002</v>
      </c>
      <c r="H103" s="40">
        <f t="shared" si="8"/>
        <v>2039</v>
      </c>
      <c r="I103" s="47">
        <f>B103*'Inflation indexes'!I195</f>
        <v>5741.4074354058994</v>
      </c>
      <c r="J103" s="45">
        <f>G103*'Inflation indexes'!I195</f>
        <v>5687.1949433856835</v>
      </c>
      <c r="K103" s="45">
        <f>C103*'Inflation indexes'!I195</f>
        <v>6009.0040976863256</v>
      </c>
      <c r="L103" s="45">
        <f>D103*'Inflation indexes'!I195</f>
        <v>3839.548537772122</v>
      </c>
      <c r="M103" s="45">
        <f>E103*'Inflation indexes'!I195</f>
        <v>2910.7401601824772</v>
      </c>
      <c r="N103" s="45">
        <f>F103*'Inflation indexes'!I195</f>
        <v>5567.8212231537991</v>
      </c>
      <c r="O103" s="39">
        <v>1.0213862572000001</v>
      </c>
      <c r="P103" s="37">
        <v>7719.7500043505997</v>
      </c>
      <c r="Q103" s="48">
        <v>7595.5735760678999</v>
      </c>
      <c r="R103" s="48">
        <v>4929.8222908199996</v>
      </c>
      <c r="S103" s="48">
        <v>3675.5667555425998</v>
      </c>
      <c r="T103" s="48">
        <v>7018.7596580200998</v>
      </c>
      <c r="U103" s="48">
        <v>7200.5502986486999</v>
      </c>
      <c r="V103" s="46">
        <v>6161.5596498124996</v>
      </c>
      <c r="W103" s="46">
        <v>3890.5599970131998</v>
      </c>
      <c r="X103" s="42">
        <f t="shared" si="9"/>
        <v>2039</v>
      </c>
      <c r="Y103" s="43">
        <f>P103*'Inflation indexes'!I195</f>
        <v>7159.1673749574247</v>
      </c>
      <c r="Z103" s="43">
        <f>U103*'Inflation indexes'!I195</f>
        <v>6677.6702290584335</v>
      </c>
      <c r="AA103" s="49">
        <f>Q103*'Inflation indexes'!I195</f>
        <v>7044.0082268503957</v>
      </c>
      <c r="AB103" s="49">
        <f>R103*'Inflation indexes'!I195</f>
        <v>4571.8349543555414</v>
      </c>
      <c r="AC103" s="49">
        <f>S103*'Inflation indexes'!I195</f>
        <v>3408.6592941389267</v>
      </c>
      <c r="AD103" s="49">
        <f>T103*'Inflation indexes'!I195</f>
        <v>6509.0806215287312</v>
      </c>
      <c r="AE103" s="49">
        <f>V103*'[1]Inflation indexes'!I195</f>
        <v>5715.2170634188069</v>
      </c>
      <c r="AF103" s="49">
        <f t="shared" si="12"/>
        <v>4686.4779920034216</v>
      </c>
      <c r="AG103" s="43">
        <f>W103*'[1]Inflation indexes'!I195</f>
        <v>3608.7283325839585</v>
      </c>
      <c r="AH103" s="48">
        <v>0.90473562659999995</v>
      </c>
      <c r="AI103" s="40">
        <f t="shared" si="10"/>
        <v>2039</v>
      </c>
      <c r="AJ103" s="51">
        <v>9404.4842264601994</v>
      </c>
      <c r="AK103" s="39">
        <v>8856.8540845823009</v>
      </c>
      <c r="AL103" s="39">
        <v>5607.7750215366996</v>
      </c>
      <c r="AM103" s="39">
        <v>4272.5574275073996</v>
      </c>
      <c r="AN103" s="39">
        <v>8212.5416381197992</v>
      </c>
      <c r="AO103" s="39">
        <v>8399.7828808971008</v>
      </c>
      <c r="AP103" s="40"/>
      <c r="AQ103" s="40"/>
      <c r="AR103" s="40">
        <f t="shared" si="11"/>
        <v>2039</v>
      </c>
      <c r="AS103" s="41">
        <f>AJ103*'Inflation indexes'!I195</f>
        <v>8721.5617881967082</v>
      </c>
      <c r="AT103" s="41">
        <f>AO103*'Inflation indexes'!I195</f>
        <v>7789.8185205160826</v>
      </c>
      <c r="AU103" s="45">
        <f>AK103*'Inflation indexes'!I195</f>
        <v>8213.6987300580331</v>
      </c>
      <c r="AV103" s="45">
        <f>AL103*'Inflation indexes'!I195</f>
        <v>5200.557007372151</v>
      </c>
      <c r="AW103" s="45">
        <f>AM103*'Inflation indexes'!I195</f>
        <v>3962.298484459292</v>
      </c>
      <c r="AX103" s="45">
        <f>AN103*'Inflation indexes'!I195</f>
        <v>7616.1741154793544</v>
      </c>
      <c r="AY103" s="39">
        <v>0.836265276</v>
      </c>
      <c r="AZ103" s="45">
        <f>V103*'[1]Inflation indexes'!I195</f>
        <v>5715.2170634188069</v>
      </c>
      <c r="BA103" s="45">
        <f t="shared" si="13"/>
        <v>4686.4779920034216</v>
      </c>
      <c r="BB103" s="41">
        <f>W103*'[1]Inflation indexes'!I195</f>
        <v>3608.7283325839585</v>
      </c>
    </row>
    <row r="104" spans="1:54">
      <c r="A104">
        <f t="shared" si="7"/>
        <v>2039</v>
      </c>
      <c r="B104" s="47">
        <v>6186.8838176325999</v>
      </c>
      <c r="C104" s="39">
        <v>6493.2683643239998</v>
      </c>
      <c r="D104" s="39">
        <v>4151.7913119101004</v>
      </c>
      <c r="E104" s="39">
        <v>3137.7534841776001</v>
      </c>
      <c r="F104" s="39">
        <v>6026.0517850529004</v>
      </c>
      <c r="G104" s="39">
        <v>6147.1803587921004</v>
      </c>
      <c r="H104" s="40">
        <f t="shared" si="8"/>
        <v>2039</v>
      </c>
      <c r="I104" s="47">
        <f>B104*'Inflation indexes'!I196</f>
        <v>5737.612844313001</v>
      </c>
      <c r="J104" s="45">
        <f>G104*'Inflation indexes'!I196</f>
        <v>5700.7925189082043</v>
      </c>
      <c r="K104" s="45">
        <f>C104*'Inflation indexes'!I196</f>
        <v>6021.7487618787291</v>
      </c>
      <c r="L104" s="45">
        <f>D104*'Inflation indexes'!I196</f>
        <v>3850.3020034466599</v>
      </c>
      <c r="M104" s="45">
        <f>E104*'Inflation indexes'!I196</f>
        <v>2909.9002379511576</v>
      </c>
      <c r="N104" s="45">
        <f>F104*'Inflation indexes'!I196</f>
        <v>5588.4599002612158</v>
      </c>
      <c r="O104" s="39">
        <v>1.0241655813999999</v>
      </c>
      <c r="P104" s="37">
        <v>7749.7078875406996</v>
      </c>
      <c r="Q104" s="48">
        <v>7622.1919489663997</v>
      </c>
      <c r="R104" s="48">
        <v>4937.6628809357999</v>
      </c>
      <c r="S104" s="48">
        <v>3681.1274016303</v>
      </c>
      <c r="T104" s="48">
        <v>7064.9249916550998</v>
      </c>
      <c r="U104" s="48">
        <v>7225.6234033312003</v>
      </c>
      <c r="V104" s="46">
        <v>6192.1390487386998</v>
      </c>
      <c r="W104" s="46">
        <v>3896.3525719272002</v>
      </c>
      <c r="X104" s="42">
        <f t="shared" si="9"/>
        <v>2039</v>
      </c>
      <c r="Y104" s="43">
        <f>P104*'Inflation indexes'!I196</f>
        <v>7186.949816077471</v>
      </c>
      <c r="Z104" s="43">
        <f>U104*'Inflation indexes'!I196</f>
        <v>6700.9226080772733</v>
      </c>
      <c r="AA104" s="49">
        <f>Q104*'Inflation indexes'!I196</f>
        <v>7068.6936618349473</v>
      </c>
      <c r="AB104" s="49">
        <f>R104*'Inflation indexes'!I196</f>
        <v>4579.1061868340303</v>
      </c>
      <c r="AC104" s="49">
        <f>S104*'Inflation indexes'!I196</f>
        <v>3413.8161445592527</v>
      </c>
      <c r="AD104" s="49">
        <f>T104*'Inflation indexes'!I196</f>
        <v>6551.8935818224527</v>
      </c>
      <c r="AE104" s="49">
        <f>V104*'[1]Inflation indexes'!I196</f>
        <v>5743.5812946305305</v>
      </c>
      <c r="AF104" s="49">
        <f t="shared" si="12"/>
        <v>4709.736661597035</v>
      </c>
      <c r="AG104" s="43">
        <f>W104*'[1]Inflation indexes'!I196</f>
        <v>3614.1012941182407</v>
      </c>
      <c r="AH104" s="48">
        <v>0.89827243680000002</v>
      </c>
      <c r="AI104" s="40">
        <f t="shared" si="10"/>
        <v>2039</v>
      </c>
      <c r="AJ104" s="51">
        <v>9448.6882680658</v>
      </c>
      <c r="AK104" s="39">
        <v>8909.4227095540009</v>
      </c>
      <c r="AL104" s="39">
        <v>5623.9424072673</v>
      </c>
      <c r="AM104" s="39">
        <v>4288.1046282705001</v>
      </c>
      <c r="AN104" s="39">
        <v>8264.2589716438997</v>
      </c>
      <c r="AO104" s="39">
        <v>8439.1658307880007</v>
      </c>
      <c r="AP104" s="40"/>
      <c r="AQ104" s="40"/>
      <c r="AR104" s="40">
        <f t="shared" si="11"/>
        <v>2039</v>
      </c>
      <c r="AS104" s="41">
        <f>AJ104*'Inflation indexes'!I196</f>
        <v>8762.5558789801835</v>
      </c>
      <c r="AT104" s="41">
        <f>AO104*'Inflation indexes'!I196</f>
        <v>7826.3416112676759</v>
      </c>
      <c r="AU104" s="45">
        <f>AK104*'Inflation indexes'!I196</f>
        <v>8262.4499959191908</v>
      </c>
      <c r="AV104" s="45">
        <f>AL104*'Inflation indexes'!I196</f>
        <v>5215.5503711981346</v>
      </c>
      <c r="AW104" s="45">
        <f>AM104*'Inflation indexes'!I196</f>
        <v>3976.7166990921983</v>
      </c>
      <c r="AX104" s="45">
        <f>AN104*'Inflation indexes'!I196</f>
        <v>7664.1359078530541</v>
      </c>
      <c r="AY104" s="39">
        <v>0.83807137440000001</v>
      </c>
      <c r="AZ104" s="45">
        <f>V104*'[1]Inflation indexes'!I196</f>
        <v>5743.5812946305305</v>
      </c>
      <c r="BA104" s="45">
        <f t="shared" si="13"/>
        <v>4709.736661597035</v>
      </c>
      <c r="BB104" s="41">
        <f>W104*'[1]Inflation indexes'!I196</f>
        <v>3614.1012941182407</v>
      </c>
    </row>
    <row r="105" spans="1:54">
      <c r="A105">
        <f t="shared" si="7"/>
        <v>2040</v>
      </c>
      <c r="B105" s="47">
        <v>6186.3782769906002</v>
      </c>
      <c r="C105" s="39">
        <v>6506.4893090973001</v>
      </c>
      <c r="D105" s="39">
        <v>4166.7376155872998</v>
      </c>
      <c r="E105" s="39">
        <v>3135.6707406302999</v>
      </c>
      <c r="F105" s="39">
        <v>6048.4011179165</v>
      </c>
      <c r="G105" s="39">
        <v>6167.5766434251</v>
      </c>
      <c r="H105" s="40">
        <f t="shared" si="8"/>
        <v>2040</v>
      </c>
      <c r="I105" s="47">
        <f>B105*'Inflation indexes'!I197</f>
        <v>5737.1440143549225</v>
      </c>
      <c r="J105" s="45">
        <f>G105*'Inflation indexes'!I197</f>
        <v>5719.7076930307639</v>
      </c>
      <c r="K105" s="45">
        <f>C105*'Inflation indexes'!I197</f>
        <v>6034.0096455127568</v>
      </c>
      <c r="L105" s="45">
        <f>D105*'Inflation indexes'!I197</f>
        <v>3864.1629561461268</v>
      </c>
      <c r="M105" s="45">
        <f>E105*'Inflation indexes'!I197</f>
        <v>2907.968736329236</v>
      </c>
      <c r="N105" s="45">
        <f>F105*'Inflation indexes'!I197</f>
        <v>5609.1862987325358</v>
      </c>
      <c r="O105" s="39">
        <v>1.0322426248000001</v>
      </c>
      <c r="P105" s="36">
        <v>7767.3757503859997</v>
      </c>
      <c r="Q105" s="48">
        <v>7658.8807738271998</v>
      </c>
      <c r="R105" s="48">
        <v>4959.5637291569001</v>
      </c>
      <c r="S105" s="48">
        <v>3687.4729333301002</v>
      </c>
      <c r="T105" s="48">
        <v>7106.1856291585</v>
      </c>
      <c r="U105" s="48">
        <v>7252.0260734801004</v>
      </c>
      <c r="V105" s="46">
        <v>6222.8702111293996</v>
      </c>
      <c r="W105" s="46">
        <v>3902.1537712871</v>
      </c>
      <c r="X105" s="42">
        <f t="shared" si="9"/>
        <v>2040</v>
      </c>
      <c r="Y105" s="43">
        <f>P105*'Inflation indexes'!I197</f>
        <v>7203.3346973490161</v>
      </c>
      <c r="Z105" s="43">
        <f>U105*'Inflation indexes'!I197</f>
        <v>6725.4080039301489</v>
      </c>
      <c r="AA105" s="49">
        <f>Q105*'Inflation indexes'!I197</f>
        <v>7102.7182659763948</v>
      </c>
      <c r="AB105" s="49">
        <f>R105*'Inflation indexes'!I197</f>
        <v>4599.4166681294137</v>
      </c>
      <c r="AC105" s="49">
        <f>S105*'Inflation indexes'!I197</f>
        <v>3419.7008848029609</v>
      </c>
      <c r="AD105" s="49">
        <f>T105*'Inflation indexes'!I197</f>
        <v>6590.1580087427301</v>
      </c>
      <c r="AE105" s="49">
        <f>V105*'[1]Inflation indexes'!I197</f>
        <v>5772.086295580958</v>
      </c>
      <c r="AF105" s="49">
        <f t="shared" si="12"/>
        <v>4733.1107623763855</v>
      </c>
      <c r="AG105" s="43">
        <f>W105*'[1]Inflation indexes'!I197</f>
        <v>3619.4822553446734</v>
      </c>
      <c r="AH105" s="48">
        <v>0.88492273340000005</v>
      </c>
      <c r="AI105" s="40">
        <f t="shared" si="10"/>
        <v>2040</v>
      </c>
      <c r="AJ105" s="50">
        <v>9482.0723392495001</v>
      </c>
      <c r="AK105" s="39">
        <v>8967.5719574081995</v>
      </c>
      <c r="AL105" s="39">
        <v>5670.2325599125998</v>
      </c>
      <c r="AM105" s="39">
        <v>4303.0989582202001</v>
      </c>
      <c r="AN105" s="39">
        <v>8327.6795773645008</v>
      </c>
      <c r="AO105" s="39">
        <v>8497.0925303726999</v>
      </c>
      <c r="AP105" s="40"/>
      <c r="AQ105" s="40"/>
      <c r="AR105" s="40">
        <f t="shared" si="11"/>
        <v>2040</v>
      </c>
      <c r="AS105" s="41">
        <f>AJ105*'Inflation indexes'!I197</f>
        <v>8793.5157096906223</v>
      </c>
      <c r="AT105" s="41">
        <f>AO105*'Inflation indexes'!I197</f>
        <v>7880.0618661427725</v>
      </c>
      <c r="AU105" s="45">
        <f>AK105*'Inflation indexes'!I197</f>
        <v>8316.376638346921</v>
      </c>
      <c r="AV105" s="45">
        <f>AL105*'Inflation indexes'!I197</f>
        <v>5258.4790865598061</v>
      </c>
      <c r="AW105" s="45">
        <f>AM105*'Inflation indexes'!I197</f>
        <v>3990.6221905556185</v>
      </c>
      <c r="AX105" s="45">
        <f>AN105*'Inflation indexes'!I197</f>
        <v>7722.9511196305184</v>
      </c>
      <c r="AY105" s="39">
        <v>0.83637190139999995</v>
      </c>
      <c r="AZ105" s="45">
        <f>V105*'[1]Inflation indexes'!I197</f>
        <v>5772.086295580958</v>
      </c>
      <c r="BA105" s="45">
        <f t="shared" si="13"/>
        <v>4733.1107623763855</v>
      </c>
      <c r="BB105" s="41">
        <f>W105*'[1]Inflation indexes'!I197</f>
        <v>3619.4822553446734</v>
      </c>
    </row>
    <row r="106" spans="1:54">
      <c r="A106">
        <f t="shared" si="7"/>
        <v>2040</v>
      </c>
      <c r="B106" s="47">
        <v>6177.0431707541002</v>
      </c>
      <c r="C106" s="39">
        <v>6505.8956063041996</v>
      </c>
      <c r="D106" s="39">
        <v>4173.2836695148999</v>
      </c>
      <c r="E106" s="39">
        <v>3135.9708059322002</v>
      </c>
      <c r="F106" s="39">
        <v>6056.4758814103998</v>
      </c>
      <c r="G106" s="39">
        <v>6168.6722337271003</v>
      </c>
      <c r="H106" s="40">
        <f t="shared" si="8"/>
        <v>2040</v>
      </c>
      <c r="I106" s="47">
        <f>B106*'Inflation indexes'!I198</f>
        <v>5728.4867925572671</v>
      </c>
      <c r="J106" s="45">
        <f>G106*'Inflation indexes'!I198</f>
        <v>5720.7237252004552</v>
      </c>
      <c r="K106" s="45">
        <f>C106*'Inflation indexes'!I198</f>
        <v>6033.4590554464476</v>
      </c>
      <c r="L106" s="45">
        <f>D106*'Inflation indexes'!I198</f>
        <v>3870.2336573588309</v>
      </c>
      <c r="M106" s="45">
        <f>E106*'Inflation indexes'!I198</f>
        <v>2908.2470118845986</v>
      </c>
      <c r="N106" s="45">
        <f>F106*'Inflation indexes'!I198</f>
        <v>5616.6746996954489</v>
      </c>
      <c r="O106" s="39">
        <v>1.0484056318999999</v>
      </c>
      <c r="P106" s="37">
        <v>7759.4879538372998</v>
      </c>
      <c r="Q106" s="48">
        <v>7695.8289322818</v>
      </c>
      <c r="R106" s="48">
        <v>4985.1270935558996</v>
      </c>
      <c r="S106" s="48">
        <v>3696.5167149877998</v>
      </c>
      <c r="T106" s="48">
        <v>7144.4594962724004</v>
      </c>
      <c r="U106" s="48">
        <v>7288.1806014126996</v>
      </c>
      <c r="V106" s="46">
        <v>6253.7538901761</v>
      </c>
      <c r="W106" s="46">
        <v>3907.9636079336001</v>
      </c>
      <c r="X106" s="42">
        <f t="shared" si="9"/>
        <v>2040</v>
      </c>
      <c r="Y106" s="43">
        <f>P106*'Inflation indexes'!I198</f>
        <v>7196.0196864121426</v>
      </c>
      <c r="Z106" s="43">
        <f>U106*'Inflation indexes'!I198</f>
        <v>6758.9371100134003</v>
      </c>
      <c r="AA106" s="49">
        <f>Q106*'Inflation indexes'!I198</f>
        <v>7136.9833717665906</v>
      </c>
      <c r="AB106" s="49">
        <f>R106*'Inflation indexes'!I198</f>
        <v>4623.1237058309353</v>
      </c>
      <c r="AC106" s="49">
        <f>S106*'Inflation indexes'!I198</f>
        <v>3428.0879370460457</v>
      </c>
      <c r="AD106" s="49">
        <f>T106*'Inflation indexes'!I198</f>
        <v>6625.6525546283965</v>
      </c>
      <c r="AE106" s="49">
        <f>V106*'[1]Inflation indexes'!I198</f>
        <v>5800.7327649004956</v>
      </c>
      <c r="AF106" s="49">
        <f t="shared" si="12"/>
        <v>4756.6008672184062</v>
      </c>
      <c r="AG106" s="43">
        <f>W106*'[1]Inflation indexes'!I198</f>
        <v>3624.8712281737789</v>
      </c>
      <c r="AH106" s="48">
        <v>0.89804232149999996</v>
      </c>
      <c r="AI106" s="40">
        <f t="shared" si="10"/>
        <v>2040</v>
      </c>
      <c r="AJ106" s="51">
        <v>9494.2993648242991</v>
      </c>
      <c r="AK106" s="39">
        <v>9041.2887295498003</v>
      </c>
      <c r="AL106" s="39">
        <v>5701.1328284206002</v>
      </c>
      <c r="AM106" s="39">
        <v>4318.2862669286997</v>
      </c>
      <c r="AN106" s="39">
        <v>8404.3054493448999</v>
      </c>
      <c r="AO106" s="39">
        <v>8560.2586438843991</v>
      </c>
      <c r="AP106" s="40"/>
      <c r="AQ106" s="40"/>
      <c r="AR106" s="40">
        <f t="shared" si="11"/>
        <v>2040</v>
      </c>
      <c r="AS106" s="41">
        <f>AJ106*'Inflation indexes'!I198</f>
        <v>8804.8548492402897</v>
      </c>
      <c r="AT106" s="41">
        <f>AO106*'Inflation indexes'!I198</f>
        <v>7938.6410660910815</v>
      </c>
      <c r="AU106" s="45">
        <f>AK106*'Inflation indexes'!I198</f>
        <v>8384.7403431049643</v>
      </c>
      <c r="AV106" s="45">
        <f>AL106*'Inflation indexes'!I198</f>
        <v>5287.1354801030211</v>
      </c>
      <c r="AW106" s="45">
        <f>AM106*'Inflation indexes'!I198</f>
        <v>4004.7066473007235</v>
      </c>
      <c r="AX106" s="45">
        <f>AN106*'Inflation indexes'!I198</f>
        <v>7794.012675050134</v>
      </c>
      <c r="AY106" s="39">
        <v>0.84486613629999996</v>
      </c>
      <c r="AZ106" s="45">
        <f>V106*'[1]Inflation indexes'!I198</f>
        <v>5800.7327649004956</v>
      </c>
      <c r="BA106" s="45">
        <f t="shared" si="13"/>
        <v>4756.6008672184062</v>
      </c>
      <c r="BB106" s="41">
        <f>W106*'[1]Inflation indexes'!I198</f>
        <v>3624.8712281737789</v>
      </c>
    </row>
    <row r="107" spans="1:54">
      <c r="A107">
        <f t="shared" si="7"/>
        <v>2040</v>
      </c>
      <c r="B107" s="47">
        <v>6189.8872760166996</v>
      </c>
      <c r="C107" s="39">
        <v>6516.3956363571997</v>
      </c>
      <c r="D107" s="39">
        <v>4172.7871798644001</v>
      </c>
      <c r="E107" s="39">
        <v>3135.1411511628999</v>
      </c>
      <c r="F107" s="39">
        <v>6074.1202141788999</v>
      </c>
      <c r="G107" s="39">
        <v>6175.7395249082001</v>
      </c>
      <c r="H107" s="40">
        <f t="shared" si="8"/>
        <v>2040</v>
      </c>
      <c r="I107" s="47">
        <f>B107*'Inflation indexes'!I199</f>
        <v>5740.3982015154197</v>
      </c>
      <c r="J107" s="45">
        <f>G107*'Inflation indexes'!I199</f>
        <v>5727.2778131468967</v>
      </c>
      <c r="K107" s="45">
        <f>C107*'Inflation indexes'!I199</f>
        <v>6043.196608158536</v>
      </c>
      <c r="L107" s="45">
        <f>D107*'Inflation indexes'!I199</f>
        <v>3869.7732211392827</v>
      </c>
      <c r="M107" s="45">
        <f>E107*'Inflation indexes'!I199</f>
        <v>2907.4776038916575</v>
      </c>
      <c r="N107" s="45">
        <f>F107*'Inflation indexes'!I199</f>
        <v>5633.0377595662931</v>
      </c>
      <c r="O107" s="39">
        <v>1.0338642945000001</v>
      </c>
      <c r="P107" s="37">
        <v>7783.2131747351004</v>
      </c>
      <c r="Q107" s="48">
        <v>7716.7741562338997</v>
      </c>
      <c r="R107" s="48">
        <v>4992.9712957033998</v>
      </c>
      <c r="S107" s="48">
        <v>3703.0415047653</v>
      </c>
      <c r="T107" s="48">
        <v>7169.0629151966996</v>
      </c>
      <c r="U107" s="48">
        <v>7305.6920858742997</v>
      </c>
      <c r="V107" s="46">
        <v>6284.7908428087003</v>
      </c>
      <c r="W107" s="46">
        <v>3913.7820947266</v>
      </c>
      <c r="X107" s="42">
        <f t="shared" si="9"/>
        <v>2040</v>
      </c>
      <c r="Y107" s="43">
        <f>P107*'Inflation indexes'!I199</f>
        <v>7218.022060494136</v>
      </c>
      <c r="Z107" s="43">
        <f>U107*'Inflation indexes'!I199</f>
        <v>6775.1769685805702</v>
      </c>
      <c r="AA107" s="49">
        <f>Q107*'Inflation indexes'!I199</f>
        <v>7156.4076230564042</v>
      </c>
      <c r="AB107" s="49">
        <f>R107*'Inflation indexes'!I199</f>
        <v>4630.3982880473677</v>
      </c>
      <c r="AC107" s="49">
        <f>S107*'Inflation indexes'!I199</f>
        <v>3434.138918240671</v>
      </c>
      <c r="AD107" s="49">
        <f>T107*'Inflation indexes'!I199</f>
        <v>6648.4693549102685</v>
      </c>
      <c r="AE107" s="49">
        <f>V107*'[1]Inflation indexes'!I199</f>
        <v>5829.521404687137</v>
      </c>
      <c r="AF107" s="49">
        <f t="shared" si="12"/>
        <v>4780.2075518434522</v>
      </c>
      <c r="AG107" s="43">
        <f>W107*'[1]Inflation indexes'!I199</f>
        <v>3630.2682245338879</v>
      </c>
      <c r="AH107" s="48">
        <v>0.89826506910000004</v>
      </c>
      <c r="AI107" s="40">
        <f>AI103+1</f>
        <v>2040</v>
      </c>
      <c r="AJ107" s="51">
        <v>9568.8777616071002</v>
      </c>
      <c r="AK107" s="39">
        <v>9091.4378306234994</v>
      </c>
      <c r="AL107" s="39">
        <v>5746.2670356265999</v>
      </c>
      <c r="AM107" s="39">
        <v>4333.3449274039003</v>
      </c>
      <c r="AN107" s="39">
        <v>8465.2131886388997</v>
      </c>
      <c r="AO107" s="39">
        <v>8621.7031761266007</v>
      </c>
      <c r="AP107" s="40"/>
      <c r="AQ107" s="40"/>
      <c r="AR107" s="40">
        <f>AR103+1</f>
        <v>2040</v>
      </c>
      <c r="AS107" s="41">
        <f>AJ107*'Inflation indexes'!I199</f>
        <v>8874.017610317158</v>
      </c>
      <c r="AT107" s="41">
        <f>AO107*'Inflation indexes'!I199</f>
        <v>7995.6237002890775</v>
      </c>
      <c r="AU107" s="45">
        <f>AK107*'Inflation indexes'!I199</f>
        <v>8431.2477828650499</v>
      </c>
      <c r="AV107" s="45">
        <f>AL107*'Inflation indexes'!I199</f>
        <v>5328.9921909474988</v>
      </c>
      <c r="AW107" s="45">
        <f>AM107*'Inflation indexes'!I199</f>
        <v>4018.6717978203465</v>
      </c>
      <c r="AX107" s="45">
        <f>AN107*'Inflation indexes'!I199</f>
        <v>7850.497496422624</v>
      </c>
      <c r="AY107" s="39">
        <v>0.83623073219999999</v>
      </c>
      <c r="AZ107" s="45">
        <f>V107*'[1]Inflation indexes'!I199</f>
        <v>5829.521404687137</v>
      </c>
      <c r="BA107" s="45">
        <f t="shared" si="13"/>
        <v>4780.2075518434522</v>
      </c>
      <c r="BB107" s="41">
        <f>W107*'[1]Inflation indexes'!I199</f>
        <v>3630.2682245338879</v>
      </c>
    </row>
    <row r="108" spans="1:54">
      <c r="A108">
        <f t="shared" si="7"/>
        <v>2040</v>
      </c>
      <c r="B108" s="47">
        <v>6168.1269084707001</v>
      </c>
      <c r="C108" s="39">
        <v>6523.2563567242996</v>
      </c>
      <c r="D108" s="39">
        <v>4172.2354749192</v>
      </c>
      <c r="E108" s="39">
        <v>3136.2132854488</v>
      </c>
      <c r="F108" s="39">
        <v>6088.3150494401998</v>
      </c>
      <c r="G108" s="39">
        <v>6189.6664247058998</v>
      </c>
      <c r="H108" s="40">
        <f t="shared" si="8"/>
        <v>2040</v>
      </c>
      <c r="I108" s="47">
        <f>B108*'Inflation indexes'!I200</f>
        <v>5720.2179996546593</v>
      </c>
      <c r="J108" s="45">
        <f>G108*'Inflation indexes'!I200</f>
        <v>5740.1933876939747</v>
      </c>
      <c r="K108" s="45">
        <f>C108*'Inflation indexes'!I200</f>
        <v>6049.5591257780407</v>
      </c>
      <c r="L108" s="45">
        <f>D108*'Inflation indexes'!I200</f>
        <v>3869.2615791765179</v>
      </c>
      <c r="M108" s="45">
        <f>E108*'Inflation indexes'!I200</f>
        <v>2908.4718833433062</v>
      </c>
      <c r="N108" s="45">
        <f>F108*'Inflation indexes'!I200</f>
        <v>5646.2018129926764</v>
      </c>
      <c r="O108" s="39">
        <v>1.0510916101000001</v>
      </c>
      <c r="P108" s="37">
        <v>7811.3408239654</v>
      </c>
      <c r="Q108" s="48">
        <v>7731.2875554860002</v>
      </c>
      <c r="R108" s="48">
        <v>5011.0059990869004</v>
      </c>
      <c r="S108" s="48">
        <v>3709.6015545122</v>
      </c>
      <c r="T108" s="48">
        <v>7186.1027140931001</v>
      </c>
      <c r="U108" s="48">
        <v>7311.1562445755999</v>
      </c>
      <c r="V108" s="46">
        <v>6315.9818297134998</v>
      </c>
      <c r="W108" s="46">
        <v>3919.6092445451</v>
      </c>
      <c r="X108" s="42">
        <f t="shared" si="9"/>
        <v>2040</v>
      </c>
      <c r="Y108" s="43">
        <f>P108*'Inflation indexes'!I200</f>
        <v>7244.1071731714019</v>
      </c>
      <c r="Z108" s="43">
        <f>U108*'Inflation indexes'!I200</f>
        <v>6780.2443382083293</v>
      </c>
      <c r="AA108" s="49">
        <f>Q108*'Inflation indexes'!I200</f>
        <v>7169.8671074136455</v>
      </c>
      <c r="AB108" s="49">
        <f>R108*'Inflation indexes'!I200</f>
        <v>4647.1233711144914</v>
      </c>
      <c r="AC108" s="49">
        <f>S108*'Inflation indexes'!I200</f>
        <v>3440.2225989427193</v>
      </c>
      <c r="AD108" s="49">
        <f>T108*'Inflation indexes'!I200</f>
        <v>6664.2717801528215</v>
      </c>
      <c r="AE108" s="49">
        <f>V108*'[1]Inflation indexes'!I200</f>
        <v>5858.4529205231656</v>
      </c>
      <c r="AF108" s="49">
        <f t="shared" si="12"/>
        <v>4803.9313948289955</v>
      </c>
      <c r="AG108" s="43">
        <f>W108*'[1]Inflation indexes'!I200</f>
        <v>3635.6732563710461</v>
      </c>
      <c r="AH108" s="48">
        <v>0.88615499639999995</v>
      </c>
      <c r="AI108" s="40">
        <f>AI104+1</f>
        <v>2040</v>
      </c>
      <c r="AJ108" s="51">
        <v>9633.5151905379007</v>
      </c>
      <c r="AK108" s="39">
        <v>9130.7025222190005</v>
      </c>
      <c r="AL108" s="39">
        <v>5778.7269636334004</v>
      </c>
      <c r="AM108" s="39">
        <v>4348.7363623318997</v>
      </c>
      <c r="AN108" s="39">
        <v>8509.5747221746005</v>
      </c>
      <c r="AO108" s="39">
        <v>8655.4997060838996</v>
      </c>
      <c r="AP108" s="40"/>
      <c r="AQ108" s="40"/>
      <c r="AR108" s="40">
        <f>AR104+1</f>
        <v>2040</v>
      </c>
      <c r="AS108" s="41">
        <f>AJ108*'Inflation indexes'!I200</f>
        <v>8933.9612836409997</v>
      </c>
      <c r="AT108" s="41">
        <f>AO108*'Inflation indexes'!I200</f>
        <v>8026.9660383856099</v>
      </c>
      <c r="AU108" s="45">
        <f>AK108*'Inflation indexes'!I200</f>
        <v>8467.6612028462496</v>
      </c>
      <c r="AV108" s="45">
        <f>AL108*'Inflation indexes'!I200</f>
        <v>5359.0949866920228</v>
      </c>
      <c r="AW108" s="45">
        <f>AM108*'Inflation indexes'!I200</f>
        <v>4032.9455578162288</v>
      </c>
      <c r="AX108" s="45">
        <f>AN108*'Inflation indexes'!I200</f>
        <v>7891.6376425948292</v>
      </c>
      <c r="AY108" s="39">
        <v>0.84319430269999995</v>
      </c>
      <c r="AZ108" s="45">
        <f>V108*'[1]Inflation indexes'!I200</f>
        <v>5858.4529205231656</v>
      </c>
      <c r="BA108" s="45">
        <f t="shared" si="13"/>
        <v>4803.9313948289955</v>
      </c>
      <c r="BB108" s="41">
        <f>W108*'[1]Inflation indexes'!I200</f>
        <v>3635.6732563710461</v>
      </c>
    </row>
    <row r="109" spans="1:54">
      <c r="X109" s="32"/>
      <c r="Y109" s="32">
        <v>3925.4450702875001</v>
      </c>
      <c r="Z109" s="32"/>
      <c r="AJ109" s="33">
        <f>(AF108-AG108)/AG108</f>
        <v>0.32133199440041221</v>
      </c>
    </row>
    <row r="110" spans="1:54">
      <c r="AJ110" s="33">
        <f>(AF108-AG108*0.8)/(AG108*0.8)</f>
        <v>0.65166499300051506</v>
      </c>
      <c r="AK110">
        <f>AG108*0.8</f>
        <v>2908.5386050968373</v>
      </c>
    </row>
    <row r="111" spans="1:54">
      <c r="AD111" s="35" t="e">
        <f>#REF!/AA108</f>
        <v>#REF!</v>
      </c>
    </row>
    <row r="113" spans="13:13">
      <c r="M113" t="s">
        <v>44</v>
      </c>
    </row>
  </sheetData>
  <mergeCells count="2">
    <mergeCell ref="B1:Q1"/>
    <mergeCell ref="R2:AL2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topLeftCell="Z33" workbookViewId="0">
      <selection activeCell="AE110" sqref="AE110"/>
    </sheetView>
  </sheetViews>
  <sheetFormatPr baseColWidth="10" defaultRowHeight="15" x14ac:dyDescent="0"/>
  <cols>
    <col min="3" max="3" width="13" bestFit="1" customWidth="1"/>
    <col min="8" max="8" width="13" bestFit="1" customWidth="1"/>
    <col min="9" max="9" width="11.83203125" bestFit="1" customWidth="1"/>
    <col min="10" max="10" width="13" bestFit="1" customWidth="1"/>
  </cols>
  <sheetData>
    <row r="1" spans="1:53">
      <c r="B1" t="s">
        <v>0</v>
      </c>
      <c r="C1" t="s">
        <v>41</v>
      </c>
      <c r="H1" t="s">
        <v>42</v>
      </c>
      <c r="U1" t="s">
        <v>41</v>
      </c>
      <c r="W1" t="s">
        <v>1</v>
      </c>
      <c r="AM1" t="s">
        <v>41</v>
      </c>
      <c r="AO1" t="s">
        <v>2</v>
      </c>
    </row>
    <row r="2" spans="1:53" ht="52">
      <c r="A2" t="s">
        <v>22</v>
      </c>
      <c r="B2" s="29" t="s">
        <v>37</v>
      </c>
      <c r="C2" s="29" t="s">
        <v>38</v>
      </c>
      <c r="D2" s="29" t="s">
        <v>39</v>
      </c>
      <c r="E2" s="29" t="s">
        <v>40</v>
      </c>
      <c r="F2" s="29" t="s">
        <v>43</v>
      </c>
      <c r="G2" t="s">
        <v>22</v>
      </c>
      <c r="H2" s="29" t="s">
        <v>37</v>
      </c>
      <c r="I2" s="29" t="s">
        <v>39</v>
      </c>
      <c r="J2" s="29" t="s">
        <v>40</v>
      </c>
      <c r="K2" s="29" t="s">
        <v>38</v>
      </c>
      <c r="L2" s="29"/>
      <c r="M2" t="s">
        <v>22</v>
      </c>
      <c r="N2" s="29" t="s">
        <v>37</v>
      </c>
      <c r="O2" s="29" t="s">
        <v>39</v>
      </c>
      <c r="P2" s="29" t="s">
        <v>40</v>
      </c>
      <c r="Q2" s="29" t="s">
        <v>38</v>
      </c>
      <c r="R2" s="29" t="s">
        <v>43</v>
      </c>
      <c r="S2" t="s">
        <v>22</v>
      </c>
      <c r="T2" s="29" t="s">
        <v>37</v>
      </c>
      <c r="U2" s="29" t="s">
        <v>38</v>
      </c>
      <c r="V2" s="29" t="s">
        <v>39</v>
      </c>
      <c r="W2" s="29" t="s">
        <v>40</v>
      </c>
      <c r="X2" s="29" t="s">
        <v>43</v>
      </c>
      <c r="Y2" t="s">
        <v>22</v>
      </c>
      <c r="Z2" s="29" t="s">
        <v>37</v>
      </c>
      <c r="AA2" s="29" t="s">
        <v>39</v>
      </c>
      <c r="AB2" s="29" t="s">
        <v>40</v>
      </c>
      <c r="AC2" s="29" t="s">
        <v>38</v>
      </c>
      <c r="AD2" s="29"/>
      <c r="AE2" t="s">
        <v>22</v>
      </c>
      <c r="AF2" s="29" t="s">
        <v>50</v>
      </c>
      <c r="AG2" s="29" t="s">
        <v>51</v>
      </c>
      <c r="AH2" s="29" t="s">
        <v>52</v>
      </c>
      <c r="AI2" s="29" t="s">
        <v>53</v>
      </c>
      <c r="AJ2" s="29" t="s">
        <v>43</v>
      </c>
      <c r="AK2" t="s">
        <v>22</v>
      </c>
      <c r="AL2" s="29" t="s">
        <v>37</v>
      </c>
      <c r="AM2" s="29" t="s">
        <v>38</v>
      </c>
      <c r="AN2" s="29" t="s">
        <v>39</v>
      </c>
      <c r="AO2" s="29" t="s">
        <v>40</v>
      </c>
      <c r="AP2" s="29" t="s">
        <v>43</v>
      </c>
      <c r="AQ2" t="s">
        <v>22</v>
      </c>
      <c r="AR2" s="29" t="s">
        <v>37</v>
      </c>
      <c r="AS2" s="29" t="s">
        <v>39</v>
      </c>
      <c r="AT2" s="29" t="s">
        <v>40</v>
      </c>
      <c r="AU2" s="29" t="s">
        <v>38</v>
      </c>
      <c r="AV2" s="29"/>
      <c r="AW2" t="s">
        <v>22</v>
      </c>
      <c r="AX2" s="29" t="s">
        <v>37</v>
      </c>
      <c r="AY2" s="29" t="s">
        <v>39</v>
      </c>
      <c r="AZ2" s="29" t="s">
        <v>40</v>
      </c>
      <c r="BA2" s="29" t="s">
        <v>38</v>
      </c>
    </row>
    <row r="3" spans="1:53">
      <c r="A3">
        <f>'Retirement benefit values'!B4</f>
        <v>6695.92</v>
      </c>
      <c r="B3" s="29"/>
      <c r="C3" s="29"/>
      <c r="D3" s="29"/>
      <c r="E3" s="29"/>
      <c r="F3" s="29"/>
      <c r="G3" s="29">
        <f>A3*'Inflation indexes'!I96</f>
        <v>6695.92</v>
      </c>
      <c r="H3" s="29"/>
      <c r="I3" s="29"/>
      <c r="K3" s="29"/>
      <c r="R3" s="29"/>
      <c r="S3">
        <f>'Retirement benefit values'!P4</f>
        <v>6695.92</v>
      </c>
      <c r="T3" s="29"/>
      <c r="U3" s="29"/>
      <c r="V3" s="29"/>
      <c r="W3" s="29"/>
      <c r="X3" s="29"/>
      <c r="Y3">
        <f>S3*'Inflation indexes'!I96</f>
        <v>6695.92</v>
      </c>
      <c r="AJ3" s="29"/>
      <c r="AK3">
        <f>'Retirement benefit values'!AJ4</f>
        <v>6695.92</v>
      </c>
      <c r="AL3" s="29"/>
      <c r="AM3" s="29"/>
      <c r="AN3" s="29"/>
      <c r="AO3" s="29"/>
      <c r="AP3" s="29"/>
      <c r="AQ3">
        <f>AK3*'Inflation indexes'!I96</f>
        <v>6695.92</v>
      </c>
    </row>
    <row r="4" spans="1:53">
      <c r="A4" s="3">
        <f>'Retirement benefit values'!B5</f>
        <v>6368.9065332603996</v>
      </c>
      <c r="B4" s="30">
        <v>471.19566833200003</v>
      </c>
      <c r="C4" s="30">
        <v>486.98266801170001</v>
      </c>
      <c r="D4" s="30">
        <v>384.49913756490002</v>
      </c>
      <c r="E4" s="30">
        <v>680.13321269139999</v>
      </c>
      <c r="F4" s="30">
        <v>2015</v>
      </c>
      <c r="G4" s="29">
        <f>A4*'Inflation indexes'!I97</f>
        <v>6248.3555212848232</v>
      </c>
      <c r="H4" s="30">
        <f>B4*'Inflation indexes'!I97</f>
        <v>462.27685089304299</v>
      </c>
      <c r="I4" s="30">
        <f>D4*'Inflation indexes'!I97</f>
        <v>377.22131681260578</v>
      </c>
      <c r="J4">
        <f>E4*'Inflation indexes'!I97</f>
        <v>667.25961395981756</v>
      </c>
      <c r="K4" s="30">
        <f>C4*'Inflation indexes'!I97</f>
        <v>477.7650333774352</v>
      </c>
      <c r="L4">
        <v>2015</v>
      </c>
      <c r="M4">
        <f>AVERAGE(G4:G7)</f>
        <v>6417.6382180993323</v>
      </c>
      <c r="N4">
        <f t="shared" ref="N4" si="0">AVERAGE(H4:H7)</f>
        <v>450.92152473857442</v>
      </c>
      <c r="O4">
        <f t="shared" ref="O4" si="1">AVERAGE(I4:I7)</f>
        <v>324.94423356067159</v>
      </c>
      <c r="P4">
        <f t="shared" ref="P4" si="2">AVERAGE(J4:J7)</f>
        <v>734.758324116925</v>
      </c>
      <c r="Q4">
        <f t="shared" ref="Q4" si="3">AVERAGE(K4:K7)</f>
        <v>471.788389008872</v>
      </c>
      <c r="R4" s="30">
        <v>2015</v>
      </c>
      <c r="S4" s="4">
        <f>'Retirement benefit values'!P5</f>
        <v>6368.9065332603996</v>
      </c>
      <c r="T4" s="30">
        <v>471.19566833200003</v>
      </c>
      <c r="U4" s="30">
        <v>486.98266801170001</v>
      </c>
      <c r="V4" s="30">
        <v>384.49913756490002</v>
      </c>
      <c r="W4" s="30">
        <v>680.13321269139999</v>
      </c>
      <c r="X4" s="30">
        <v>2015</v>
      </c>
      <c r="Y4">
        <f>S4*'Inflation indexes'!I97</f>
        <v>6248.3555212848232</v>
      </c>
      <c r="Z4">
        <f>T4*'Inflation indexes'!I97</f>
        <v>462.27685089304299</v>
      </c>
      <c r="AA4">
        <f>V4*'Inflation indexes'!I97</f>
        <v>377.22131681260578</v>
      </c>
      <c r="AB4">
        <f>W4*'Inflation indexes'!I97</f>
        <v>667.25961395981756</v>
      </c>
      <c r="AC4">
        <f>U4*'Inflation indexes'!I97</f>
        <v>477.7650333774352</v>
      </c>
      <c r="AD4">
        <v>2015</v>
      </c>
      <c r="AE4">
        <f>AVERAGE(Y4:Y7)</f>
        <v>6417.6382180993323</v>
      </c>
      <c r="AF4">
        <f t="shared" ref="AF4:AI4" si="4">AVERAGE(Z4:Z7)</f>
        <v>450.92152473857442</v>
      </c>
      <c r="AG4">
        <f t="shared" si="4"/>
        <v>324.94423356067159</v>
      </c>
      <c r="AH4">
        <f t="shared" si="4"/>
        <v>734.758324116925</v>
      </c>
      <c r="AI4">
        <f t="shared" si="4"/>
        <v>471.788389008872</v>
      </c>
      <c r="AJ4" s="30">
        <v>2015</v>
      </c>
      <c r="AK4" s="3">
        <f>'Retirement benefit values'!AJ5</f>
        <v>6368.9065332603996</v>
      </c>
      <c r="AL4" s="30">
        <v>471.19566833200003</v>
      </c>
      <c r="AM4" s="30">
        <v>486.98266801170001</v>
      </c>
      <c r="AN4" s="30">
        <v>384.49913756490002</v>
      </c>
      <c r="AO4" s="30">
        <v>680.13321269139999</v>
      </c>
      <c r="AP4" s="30">
        <v>2015</v>
      </c>
      <c r="AQ4">
        <f>AK4*'Inflation indexes'!I97</f>
        <v>6248.3555212848232</v>
      </c>
      <c r="AR4">
        <f>AL4*'Inflation indexes'!I97</f>
        <v>462.27685089304299</v>
      </c>
      <c r="AS4">
        <f>AN4*'Inflation indexes'!I97</f>
        <v>377.22131681260578</v>
      </c>
      <c r="AT4">
        <f>AO4*'Inflation indexes'!I97</f>
        <v>667.25961395981756</v>
      </c>
      <c r="AU4">
        <f>AM4*'Inflation indexes'!I97</f>
        <v>477.7650333774352</v>
      </c>
      <c r="AV4">
        <v>2015</v>
      </c>
      <c r="AW4">
        <f>AVERAGE(AQ4:AQ7)</f>
        <v>6417.6382180993323</v>
      </c>
      <c r="AX4">
        <f t="shared" ref="AX4" si="5">AVERAGE(AR4:AR7)</f>
        <v>450.92152473857442</v>
      </c>
      <c r="AY4">
        <f t="shared" ref="AY4" si="6">AVERAGE(AS4:AS7)</f>
        <v>324.94423356067159</v>
      </c>
      <c r="AZ4">
        <f t="shared" ref="AZ4" si="7">AVERAGE(AT4:AT7)</f>
        <v>734.758324116925</v>
      </c>
      <c r="BA4">
        <f t="shared" ref="BA4" si="8">AVERAGE(AU4:AU7)</f>
        <v>471.788389008872</v>
      </c>
    </row>
    <row r="5" spans="1:53">
      <c r="A5" s="5">
        <f>'Retirement benefit values'!B6</f>
        <v>6691.6267211455997</v>
      </c>
      <c r="B5" s="30">
        <v>404.04330077989999</v>
      </c>
      <c r="C5" s="30">
        <v>431.51743205629998</v>
      </c>
      <c r="D5" s="30">
        <v>244.5144041989</v>
      </c>
      <c r="E5" s="30">
        <v>778.56711024430001</v>
      </c>
      <c r="F5" s="30">
        <v>2015</v>
      </c>
      <c r="G5" s="29">
        <f>A5*'Inflation indexes'!I98</f>
        <v>6398.732864689493</v>
      </c>
      <c r="H5" s="30">
        <f>B5*'Inflation indexes'!I98</f>
        <v>386.35824369703579</v>
      </c>
      <c r="I5" s="30">
        <f>D5*'Inflation indexes'!I98</f>
        <v>233.81195921962862</v>
      </c>
      <c r="J5">
        <f>E5*'Inflation indexes'!I98</f>
        <v>744.48907019034141</v>
      </c>
      <c r="K5" s="30">
        <f>C5*'Inflation indexes'!I98</f>
        <v>412.62982668470687</v>
      </c>
      <c r="L5">
        <f t="shared" ref="L5:L29" si="9">L4+1</f>
        <v>2016</v>
      </c>
      <c r="M5">
        <f>AVERAGE(G8:G11)</f>
        <v>5983.611423092997</v>
      </c>
      <c r="N5">
        <f>AVERAGE(H8:H11)</f>
        <v>479.2815351332149</v>
      </c>
      <c r="O5">
        <f t="shared" ref="O5" si="10">AVERAGE(I8:I11)</f>
        <v>367.07517192078194</v>
      </c>
      <c r="P5">
        <f t="shared" ref="P5" si="11">AVERAGE(J8:J11)</f>
        <v>691.00962422652367</v>
      </c>
      <c r="Q5">
        <f t="shared" ref="Q5" si="12">AVERAGE(K8:K11)</f>
        <v>494.87982222976405</v>
      </c>
      <c r="R5" s="30">
        <v>2015</v>
      </c>
      <c r="S5" s="6">
        <f>'Retirement benefit values'!P6</f>
        <v>6691.6267211455997</v>
      </c>
      <c r="T5" s="30">
        <v>404.04330077989999</v>
      </c>
      <c r="U5" s="30">
        <v>431.51743205629998</v>
      </c>
      <c r="V5" s="30">
        <v>244.5144041989</v>
      </c>
      <c r="W5" s="30">
        <v>778.56711024430001</v>
      </c>
      <c r="X5" s="30">
        <v>2015</v>
      </c>
      <c r="Y5">
        <f>S5*'Inflation indexes'!I98</f>
        <v>6398.732864689493</v>
      </c>
      <c r="Z5">
        <f>T5*'Inflation indexes'!I98</f>
        <v>386.35824369703579</v>
      </c>
      <c r="AA5">
        <f>V5*'Inflation indexes'!I98</f>
        <v>233.81195921962862</v>
      </c>
      <c r="AB5">
        <f>W5*'Inflation indexes'!I98</f>
        <v>744.48907019034141</v>
      </c>
      <c r="AC5">
        <f>U5*'Inflation indexes'!I98</f>
        <v>412.62982668470687</v>
      </c>
      <c r="AD5">
        <f t="shared" ref="AD5:AD29" si="13">AD4+1</f>
        <v>2016</v>
      </c>
      <c r="AE5">
        <f>AVERAGE(Y8:Y11)</f>
        <v>5983.611423092997</v>
      </c>
      <c r="AF5">
        <f>AVERAGE(Z8:Z11)</f>
        <v>479.2815351332149</v>
      </c>
      <c r="AG5">
        <f t="shared" ref="AG5:AI5" si="14">AVERAGE(AA8:AA11)</f>
        <v>367.07517192078194</v>
      </c>
      <c r="AH5">
        <f t="shared" si="14"/>
        <v>691.00962422652367</v>
      </c>
      <c r="AI5">
        <f t="shared" si="14"/>
        <v>494.87982222976405</v>
      </c>
      <c r="AJ5" s="30">
        <v>2015</v>
      </c>
      <c r="AK5" s="5">
        <f>'Retirement benefit values'!AJ6</f>
        <v>6691.6267211455997</v>
      </c>
      <c r="AL5" s="30">
        <v>404.04330077989999</v>
      </c>
      <c r="AM5" s="30">
        <v>431.51743205629998</v>
      </c>
      <c r="AN5" s="30">
        <v>244.5144041989</v>
      </c>
      <c r="AO5" s="30">
        <v>778.56711024430001</v>
      </c>
      <c r="AP5" s="30">
        <v>2015</v>
      </c>
      <c r="AQ5">
        <f>AK5*'Inflation indexes'!I98</f>
        <v>6398.732864689493</v>
      </c>
      <c r="AR5">
        <f>AL5*'Inflation indexes'!I98</f>
        <v>386.35824369703579</v>
      </c>
      <c r="AS5">
        <f>AN5*'Inflation indexes'!I98</f>
        <v>233.81195921962862</v>
      </c>
      <c r="AT5">
        <f>AO5*'Inflation indexes'!I98</f>
        <v>744.48907019034141</v>
      </c>
      <c r="AU5">
        <f>AM5*'Inflation indexes'!I98</f>
        <v>412.62982668470687</v>
      </c>
      <c r="AV5">
        <f t="shared" ref="AV5:AV29" si="15">AV4+1</f>
        <v>2016</v>
      </c>
      <c r="AW5">
        <f>AVERAGE(AQ8:AQ11)</f>
        <v>5983.611423092997</v>
      </c>
      <c r="AX5">
        <f>AVERAGE(AR8:AR11)</f>
        <v>479.2815351332149</v>
      </c>
      <c r="AY5">
        <f t="shared" ref="AY5" si="16">AVERAGE(AS8:AS11)</f>
        <v>367.07517192078194</v>
      </c>
      <c r="AZ5">
        <f t="shared" ref="AZ5" si="17">AVERAGE(AT8:AT11)</f>
        <v>691.00962422652367</v>
      </c>
      <c r="BA5">
        <f t="shared" ref="BA5" si="18">AVERAGE(AU8:AU11)</f>
        <v>494.87982222976405</v>
      </c>
    </row>
    <row r="6" spans="1:53">
      <c r="A6" s="5">
        <f>'Retirement benefit values'!B7</f>
        <v>6984.1911310187998</v>
      </c>
      <c r="B6" s="30">
        <v>517.69406829479999</v>
      </c>
      <c r="C6" s="30">
        <v>541.87944837930002</v>
      </c>
      <c r="D6" s="30">
        <v>376.58679604169998</v>
      </c>
      <c r="E6" s="30">
        <v>823.17858523370001</v>
      </c>
      <c r="F6" s="30">
        <v>2015</v>
      </c>
      <c r="G6" s="29">
        <f>A6*'Inflation indexes'!I99</f>
        <v>6562.1693476677301</v>
      </c>
      <c r="H6" s="30">
        <f>B6*'Inflation indexes'!I99</f>
        <v>486.41225343126945</v>
      </c>
      <c r="I6" s="30">
        <f>D6*'Inflation indexes'!I99</f>
        <v>353.83142920385103</v>
      </c>
      <c r="J6">
        <f>E6*'Inflation indexes'!I99</f>
        <v>773.43777945680245</v>
      </c>
      <c r="K6" s="30">
        <f>C6*'Inflation indexes'!I99</f>
        <v>509.13622487977824</v>
      </c>
      <c r="L6">
        <f t="shared" si="9"/>
        <v>2017</v>
      </c>
      <c r="M6">
        <f>AVERAGE(G12:G15)</f>
        <v>6164.5503352994083</v>
      </c>
      <c r="N6">
        <f t="shared" ref="N6" si="19">AVERAGE(H12:H15)</f>
        <v>533.91117514522205</v>
      </c>
      <c r="O6">
        <f t="shared" ref="O6" si="20">AVERAGE(I12:I15)</f>
        <v>471.89823307320671</v>
      </c>
      <c r="P6">
        <f t="shared" ref="P6" si="21">AVERAGE(J12:J15)</f>
        <v>723.36189065969813</v>
      </c>
      <c r="Q6">
        <f t="shared" ref="Q6" si="22">AVERAGE(K12:K15)</f>
        <v>545.06580768295703</v>
      </c>
      <c r="R6" s="30">
        <v>2015</v>
      </c>
      <c r="S6" s="6">
        <f>'Retirement benefit values'!P7</f>
        <v>6984.1911310187998</v>
      </c>
      <c r="T6" s="30">
        <v>517.69406829479999</v>
      </c>
      <c r="U6" s="30">
        <v>541.87944837930002</v>
      </c>
      <c r="V6" s="30">
        <v>376.58679604169998</v>
      </c>
      <c r="W6" s="30">
        <v>823.17858523370001</v>
      </c>
      <c r="X6" s="30">
        <v>2015</v>
      </c>
      <c r="Y6">
        <f>S6*'Inflation indexes'!I99</f>
        <v>6562.1693476677301</v>
      </c>
      <c r="Z6">
        <f>T6*'Inflation indexes'!I99</f>
        <v>486.41225343126945</v>
      </c>
      <c r="AA6">
        <f>V6*'Inflation indexes'!I99</f>
        <v>353.83142920385103</v>
      </c>
      <c r="AB6">
        <f>W6*'Inflation indexes'!I99</f>
        <v>773.43777945680245</v>
      </c>
      <c r="AC6">
        <f>U6*'Inflation indexes'!I99</f>
        <v>509.13622487977824</v>
      </c>
      <c r="AD6">
        <f t="shared" si="13"/>
        <v>2017</v>
      </c>
      <c r="AE6">
        <f>AVERAGE(Y12:Y15)</f>
        <v>6164.5503352994083</v>
      </c>
      <c r="AF6">
        <f t="shared" ref="AF6:AI6" si="23">AVERAGE(Z12:Z15)</f>
        <v>533.91117514522205</v>
      </c>
      <c r="AG6">
        <f t="shared" si="23"/>
        <v>471.89823307320671</v>
      </c>
      <c r="AH6">
        <f t="shared" si="23"/>
        <v>723.36189065969813</v>
      </c>
      <c r="AI6">
        <f t="shared" si="23"/>
        <v>545.06580768295703</v>
      </c>
      <c r="AJ6" s="30">
        <v>2015</v>
      </c>
      <c r="AK6" s="5">
        <f>'Retirement benefit values'!AJ7</f>
        <v>6984.1911310187998</v>
      </c>
      <c r="AL6" s="30">
        <v>517.69406829479999</v>
      </c>
      <c r="AM6" s="30">
        <v>541.87944837930002</v>
      </c>
      <c r="AN6" s="30">
        <v>376.58679604169998</v>
      </c>
      <c r="AO6" s="30">
        <v>823.17858523370001</v>
      </c>
      <c r="AP6" s="30">
        <v>2015</v>
      </c>
      <c r="AQ6">
        <f>AK6*'Inflation indexes'!I99</f>
        <v>6562.1693476677301</v>
      </c>
      <c r="AR6">
        <f>AL6*'Inflation indexes'!I99</f>
        <v>486.41225343126945</v>
      </c>
      <c r="AS6">
        <f>AN6*'Inflation indexes'!I99</f>
        <v>353.83142920385103</v>
      </c>
      <c r="AT6">
        <f>AO6*'Inflation indexes'!I99</f>
        <v>773.43777945680245</v>
      </c>
      <c r="AU6">
        <f>AM6*'Inflation indexes'!I99</f>
        <v>509.13622487977824</v>
      </c>
      <c r="AV6">
        <f t="shared" si="15"/>
        <v>2017</v>
      </c>
      <c r="AW6">
        <f>AVERAGE(AQ12:AQ15)</f>
        <v>6164.5503352994083</v>
      </c>
      <c r="AX6">
        <f t="shared" ref="AX6" si="24">AVERAGE(AR12:AR15)</f>
        <v>533.91117514522205</v>
      </c>
      <c r="AY6">
        <f t="shared" ref="AY6" si="25">AVERAGE(AS12:AS15)</f>
        <v>471.89823307320671</v>
      </c>
      <c r="AZ6">
        <f t="shared" ref="AZ6" si="26">AVERAGE(AT12:AT15)</f>
        <v>723.36189065969813</v>
      </c>
      <c r="BA6">
        <f t="shared" ref="BA6" si="27">AVERAGE(AU12:AU15)</f>
        <v>545.06580768295703</v>
      </c>
    </row>
    <row r="7" spans="1:53">
      <c r="A7" s="5">
        <f>'Retirement benefit values'!B8</f>
        <v>6967.8308273950997</v>
      </c>
      <c r="B7" s="30">
        <v>505.37786396360002</v>
      </c>
      <c r="C7" s="30">
        <v>525.84982008279997</v>
      </c>
      <c r="D7" s="30">
        <v>361.16780051519999</v>
      </c>
      <c r="E7" s="30">
        <v>812.94494189490001</v>
      </c>
      <c r="F7" s="30">
        <v>2015</v>
      </c>
      <c r="G7" s="29">
        <f>A7*'Inflation indexes'!I100</f>
        <v>6461.2951387552866</v>
      </c>
      <c r="H7" s="30">
        <f>B7*'Inflation indexes'!I100</f>
        <v>468.63875093294945</v>
      </c>
      <c r="I7" s="30">
        <f>D7*'Inflation indexes'!I100</f>
        <v>334.91222900660085</v>
      </c>
      <c r="J7">
        <f>E7*'Inflation indexes'!I100</f>
        <v>753.84683286073869</v>
      </c>
      <c r="K7" s="30">
        <f>C7*'Inflation indexes'!I100</f>
        <v>487.62247109356775</v>
      </c>
      <c r="L7">
        <f t="shared" si="9"/>
        <v>2018</v>
      </c>
      <c r="M7">
        <f>AVERAGE(G16:G19)</f>
        <v>6166.4829078941148</v>
      </c>
      <c r="N7">
        <f t="shared" ref="N7" si="28">AVERAGE(H16:H19)</f>
        <v>494.2983842039057</v>
      </c>
      <c r="O7">
        <f t="shared" ref="O7" si="29">AVERAGE(I16:I19)</f>
        <v>432.57382374202439</v>
      </c>
      <c r="P7">
        <f t="shared" ref="P7" si="30">AVERAGE(J16:J19)</f>
        <v>668.16595106636169</v>
      </c>
      <c r="Q7">
        <f t="shared" ref="Q7" si="31">AVERAGE(K16:K19)</f>
        <v>502.42776014574144</v>
      </c>
      <c r="R7" s="30">
        <v>2015</v>
      </c>
      <c r="S7" s="6">
        <f>'Retirement benefit values'!P8</f>
        <v>6967.8308273950997</v>
      </c>
      <c r="T7" s="30">
        <v>505.37786396360002</v>
      </c>
      <c r="U7" s="30">
        <v>525.84982008279997</v>
      </c>
      <c r="V7" s="30">
        <v>361.16780051519999</v>
      </c>
      <c r="W7" s="30">
        <v>812.94494189490001</v>
      </c>
      <c r="X7" s="30">
        <v>2015</v>
      </c>
      <c r="Y7">
        <f>S7*'Inflation indexes'!I100</f>
        <v>6461.2951387552866</v>
      </c>
      <c r="Z7">
        <f>T7*'Inflation indexes'!I100</f>
        <v>468.63875093294945</v>
      </c>
      <c r="AA7">
        <f>V7*'Inflation indexes'!I100</f>
        <v>334.91222900660085</v>
      </c>
      <c r="AB7">
        <f>W7*'Inflation indexes'!I100</f>
        <v>753.84683286073869</v>
      </c>
      <c r="AC7">
        <f>U7*'Inflation indexes'!I100</f>
        <v>487.62247109356775</v>
      </c>
      <c r="AD7">
        <f t="shared" si="13"/>
        <v>2018</v>
      </c>
      <c r="AE7">
        <f>AVERAGE(Y16:Y19)</f>
        <v>6169.3775869623732</v>
      </c>
      <c r="AF7">
        <f t="shared" ref="AF7:AI7" si="32">AVERAGE(Z16:Z19)</f>
        <v>494.20967937582088</v>
      </c>
      <c r="AG7">
        <f t="shared" si="32"/>
        <v>432.44404752838153</v>
      </c>
      <c r="AH7">
        <f t="shared" si="32"/>
        <v>668.16595106636169</v>
      </c>
      <c r="AI7">
        <f t="shared" si="32"/>
        <v>502.35382513820934</v>
      </c>
      <c r="AJ7" s="30">
        <v>2015</v>
      </c>
      <c r="AK7" s="5">
        <f>'Retirement benefit values'!AJ8</f>
        <v>6967.8308273950997</v>
      </c>
      <c r="AL7" s="30">
        <v>505.37786396360002</v>
      </c>
      <c r="AM7" s="30">
        <v>525.84982008279997</v>
      </c>
      <c r="AN7" s="30">
        <v>361.16780051519999</v>
      </c>
      <c r="AO7" s="30">
        <v>812.94494189490001</v>
      </c>
      <c r="AP7" s="30">
        <v>2015</v>
      </c>
      <c r="AQ7">
        <f>AK7*'Inflation indexes'!I100</f>
        <v>6461.2951387552866</v>
      </c>
      <c r="AR7">
        <f>AL7*'Inflation indexes'!I100</f>
        <v>468.63875093294945</v>
      </c>
      <c r="AS7">
        <f>AN7*'Inflation indexes'!I100</f>
        <v>334.91222900660085</v>
      </c>
      <c r="AT7">
        <f>AO7*'Inflation indexes'!I100</f>
        <v>753.84683286073869</v>
      </c>
      <c r="AU7">
        <f>AM7*'Inflation indexes'!I100</f>
        <v>487.62247109356775</v>
      </c>
      <c r="AV7">
        <f t="shared" si="15"/>
        <v>2018</v>
      </c>
      <c r="AW7">
        <f>AVERAGE(AQ16:AQ19)</f>
        <v>6172.2561494986157</v>
      </c>
      <c r="AX7">
        <f t="shared" ref="AX7" si="33">AVERAGE(AR16:AR19)</f>
        <v>494.03723212381431</v>
      </c>
      <c r="AY7">
        <f t="shared" ref="AY7" si="34">AVERAGE(AS16:AS19)</f>
        <v>432.22304105916896</v>
      </c>
      <c r="AZ7">
        <f t="shared" ref="AZ7" si="35">AVERAGE(AT16:AT19)</f>
        <v>668.16595106636169</v>
      </c>
      <c r="BA7">
        <f t="shared" ref="BA7" si="36">AVERAGE(AU16:AU19)</f>
        <v>502.22401696749375</v>
      </c>
    </row>
    <row r="8" spans="1:53">
      <c r="A8" s="3">
        <f>'Retirement benefit values'!B9</f>
        <v>6546.8359095505002</v>
      </c>
      <c r="B8" s="30">
        <v>571.66420591470001</v>
      </c>
      <c r="C8" s="30">
        <v>594.45296141079996</v>
      </c>
      <c r="D8" s="30">
        <v>420.61421821580001</v>
      </c>
      <c r="E8" s="30">
        <v>857.51280729960001</v>
      </c>
      <c r="F8" s="30">
        <f>F4+1</f>
        <v>2016</v>
      </c>
      <c r="G8" s="29">
        <f>A8*'Inflation indexes'!I101</f>
        <v>6070.8239897877856</v>
      </c>
      <c r="H8" s="30">
        <f>B8*'Inflation indexes'!I101</f>
        <v>530.09924539382951</v>
      </c>
      <c r="I8" s="30">
        <f>D8*'Inflation indexes'!I101</f>
        <v>390.03190574324822</v>
      </c>
      <c r="J8">
        <f>E8*'Inflation indexes'!I101</f>
        <v>795.16416693909605</v>
      </c>
      <c r="K8" s="30">
        <f>C8*'Inflation indexes'!I101</f>
        <v>551.2310601321999</v>
      </c>
      <c r="L8">
        <f t="shared" si="9"/>
        <v>2019</v>
      </c>
      <c r="M8">
        <f>AVERAGE(G20:G23)</f>
        <v>6203.06749871376</v>
      </c>
      <c r="N8">
        <f t="shared" ref="N8" si="37">AVERAGE(H20:H23)</f>
        <v>468.01134096209495</v>
      </c>
      <c r="O8">
        <f t="shared" ref="O8" si="38">AVERAGE(I20:I23)</f>
        <v>400.06290982365925</v>
      </c>
      <c r="P8">
        <f t="shared" ref="P8" si="39">AVERAGE(J20:J23)</f>
        <v>636.8574838361551</v>
      </c>
      <c r="Q8">
        <f t="shared" ref="Q8" si="40">AVERAGE(K20:K23)</f>
        <v>472.08048669625708</v>
      </c>
      <c r="R8" s="30">
        <f>R4+1</f>
        <v>2016</v>
      </c>
      <c r="S8" s="4">
        <f>'Retirement benefit values'!P9</f>
        <v>6546.8359095505002</v>
      </c>
      <c r="T8" s="30">
        <v>571.66420591470001</v>
      </c>
      <c r="U8" s="30">
        <v>594.45296141079996</v>
      </c>
      <c r="V8" s="30">
        <v>420.61421821580001</v>
      </c>
      <c r="W8" s="30">
        <v>857.51280729960001</v>
      </c>
      <c r="X8" s="30">
        <f>X4+1</f>
        <v>2016</v>
      </c>
      <c r="Y8">
        <f>S8*'Inflation indexes'!I101</f>
        <v>6070.8239897877856</v>
      </c>
      <c r="Z8">
        <f>T8*'Inflation indexes'!I101</f>
        <v>530.09924539382951</v>
      </c>
      <c r="AA8">
        <f>V8*'Inflation indexes'!I101</f>
        <v>390.03190574324822</v>
      </c>
      <c r="AB8">
        <f>W8*'Inflation indexes'!I101</f>
        <v>795.16416693909605</v>
      </c>
      <c r="AC8">
        <f>U8*'Inflation indexes'!I101</f>
        <v>551.2310601321999</v>
      </c>
      <c r="AD8">
        <f t="shared" si="13"/>
        <v>2019</v>
      </c>
      <c r="AE8">
        <f>AVERAGE(Y20:Y23)</f>
        <v>6249.2884989266058</v>
      </c>
      <c r="AF8">
        <f t="shared" ref="AF8:AI8" si="41">AVERAGE(Z20:Z23)</f>
        <v>467.64650662337789</v>
      </c>
      <c r="AG8">
        <f t="shared" si="41"/>
        <v>399.45261668473103</v>
      </c>
      <c r="AH8">
        <f t="shared" si="41"/>
        <v>637.85109912202324</v>
      </c>
      <c r="AI8">
        <f t="shared" si="41"/>
        <v>471.90048275184085</v>
      </c>
      <c r="AJ8" s="30">
        <f>AJ4+1</f>
        <v>2016</v>
      </c>
      <c r="AK8" s="3">
        <f>'Retirement benefit values'!AJ9</f>
        <v>6546.8359095505002</v>
      </c>
      <c r="AL8" s="30">
        <v>571.66420591470001</v>
      </c>
      <c r="AM8" s="30">
        <v>594.45296141079996</v>
      </c>
      <c r="AN8" s="30">
        <v>420.61421821580001</v>
      </c>
      <c r="AO8" s="30">
        <v>857.51280729960001</v>
      </c>
      <c r="AP8" s="30">
        <f>AP4+1</f>
        <v>2016</v>
      </c>
      <c r="AQ8">
        <f>AK8*'Inflation indexes'!I101</f>
        <v>6070.8239897877856</v>
      </c>
      <c r="AR8">
        <f>AL8*'Inflation indexes'!I101</f>
        <v>530.09924539382951</v>
      </c>
      <c r="AS8">
        <f>AN8*'Inflation indexes'!I101</f>
        <v>390.03190574324822</v>
      </c>
      <c r="AT8">
        <f>AO8*'Inflation indexes'!I101</f>
        <v>795.16416693909605</v>
      </c>
      <c r="AU8">
        <f>AM8*'Inflation indexes'!I101</f>
        <v>551.2310601321999</v>
      </c>
      <c r="AV8">
        <f t="shared" si="15"/>
        <v>2019</v>
      </c>
      <c r="AW8">
        <f>AVERAGE(AQ20:AQ23)</f>
        <v>6292.1005518044994</v>
      </c>
      <c r="AX8">
        <f t="shared" ref="AX8" si="42">AVERAGE(AR20:AR23)</f>
        <v>468.19351930814247</v>
      </c>
      <c r="AY8">
        <f t="shared" ref="AY8" si="43">AVERAGE(AS20:AS23)</f>
        <v>400.21061386365585</v>
      </c>
      <c r="AZ8">
        <f t="shared" ref="AZ8" si="44">AVERAGE(AT20:AT23)</f>
        <v>638.76871239370394</v>
      </c>
      <c r="BA8">
        <f t="shared" ref="BA8" si="45">AVERAGE(AU20:AU23)</f>
        <v>472.45198932442077</v>
      </c>
    </row>
    <row r="9" spans="1:53">
      <c r="A9" s="5">
        <f>'Retirement benefit values'!B10</f>
        <v>6356.2046503346</v>
      </c>
      <c r="B9" s="30">
        <v>476.87897452739998</v>
      </c>
      <c r="C9" s="30">
        <v>495.22851931449998</v>
      </c>
      <c r="D9" s="30">
        <v>344.12940741390003</v>
      </c>
      <c r="E9" s="30">
        <v>704.9686302005</v>
      </c>
      <c r="F9" s="30">
        <f t="shared" ref="F9:F72" si="46">F5+1</f>
        <v>2016</v>
      </c>
      <c r="G9" s="29">
        <f>A9*'Inflation indexes'!I102</f>
        <v>5894.3950141865662</v>
      </c>
      <c r="H9" s="30">
        <f>B9*'Inflation indexes'!I102</f>
        <v>442.23136359788828</v>
      </c>
      <c r="I9" s="30">
        <f>D9*'Inflation indexes'!I102</f>
        <v>319.12670766330501</v>
      </c>
      <c r="J9">
        <f>E9*'Inflation indexes'!I102</f>
        <v>653.74918014841069</v>
      </c>
      <c r="K9" s="30">
        <f>C9*'Inflation indexes'!I102</f>
        <v>459.2477233999569</v>
      </c>
      <c r="L9">
        <f t="shared" si="9"/>
        <v>2020</v>
      </c>
      <c r="M9">
        <f>AVERAGE(G24:G27)</f>
        <v>6139.3150503264205</v>
      </c>
      <c r="N9">
        <f t="shared" ref="N9" si="47">AVERAGE(H24:H27)</f>
        <v>465.03790137421322</v>
      </c>
      <c r="O9">
        <f t="shared" ref="O9" si="48">AVERAGE(I24:I27)</f>
        <v>399.75449808200636</v>
      </c>
      <c r="P9">
        <f t="shared" ref="P9" si="49">AVERAGE(J24:J27)</f>
        <v>624.58475937616367</v>
      </c>
      <c r="Q9">
        <f t="shared" ref="Q9" si="50">AVERAGE(K24:K27)</f>
        <v>469.33443606627537</v>
      </c>
      <c r="R9" s="30">
        <f t="shared" ref="R9:R72" si="51">R5+1</f>
        <v>2016</v>
      </c>
      <c r="S9" s="6">
        <f>'Retirement benefit values'!P10</f>
        <v>6356.2046503346</v>
      </c>
      <c r="T9" s="30">
        <v>476.87897452739998</v>
      </c>
      <c r="U9" s="30">
        <v>495.22851931449998</v>
      </c>
      <c r="V9" s="30">
        <v>344.12940741390003</v>
      </c>
      <c r="W9" s="30">
        <v>704.9686302005</v>
      </c>
      <c r="X9" s="30">
        <f t="shared" ref="X9:X72" si="52">X5+1</f>
        <v>2016</v>
      </c>
      <c r="Y9">
        <f>S9*'Inflation indexes'!I102</f>
        <v>5894.3950141865662</v>
      </c>
      <c r="Z9">
        <f>T9*'Inflation indexes'!I102</f>
        <v>442.23136359788828</v>
      </c>
      <c r="AA9">
        <f>V9*'Inflation indexes'!I102</f>
        <v>319.12670766330501</v>
      </c>
      <c r="AB9">
        <f>W9*'Inflation indexes'!I102</f>
        <v>653.74918014841069</v>
      </c>
      <c r="AC9">
        <f>U9*'Inflation indexes'!I102</f>
        <v>459.2477233999569</v>
      </c>
      <c r="AD9">
        <f t="shared" si="13"/>
        <v>2020</v>
      </c>
      <c r="AE9">
        <f>AVERAGE(Y24:Y27)</f>
        <v>6242.3653631209927</v>
      </c>
      <c r="AF9">
        <f t="shared" ref="AF9:AI9" si="53">AVERAGE(Z24:Z27)</f>
        <v>466.65684130963018</v>
      </c>
      <c r="AG9">
        <f t="shared" si="53"/>
        <v>401.34533780793652</v>
      </c>
      <c r="AH9">
        <f t="shared" si="53"/>
        <v>629.30977403676616</v>
      </c>
      <c r="AI9">
        <f t="shared" si="53"/>
        <v>470.90187390117381</v>
      </c>
      <c r="AJ9" s="30">
        <f t="shared" ref="AJ9:AJ72" si="54">AJ5+1</f>
        <v>2016</v>
      </c>
      <c r="AK9" s="5">
        <f>'Retirement benefit values'!AJ10</f>
        <v>6356.2046503346</v>
      </c>
      <c r="AL9" s="30">
        <v>476.87897452739998</v>
      </c>
      <c r="AM9" s="30">
        <v>495.22851931449998</v>
      </c>
      <c r="AN9" s="30">
        <v>344.12940741390003</v>
      </c>
      <c r="AO9" s="30">
        <v>704.9686302005</v>
      </c>
      <c r="AP9" s="30">
        <f t="shared" ref="AP9:AP72" si="55">AP5+1</f>
        <v>2016</v>
      </c>
      <c r="AQ9">
        <f>AK9*'Inflation indexes'!I102</f>
        <v>5894.3950141865662</v>
      </c>
      <c r="AR9">
        <f>AL9*'Inflation indexes'!I102</f>
        <v>442.23136359788828</v>
      </c>
      <c r="AS9">
        <f>AN9*'Inflation indexes'!I102</f>
        <v>319.12670766330501</v>
      </c>
      <c r="AT9">
        <f>AO9*'Inflation indexes'!I102</f>
        <v>653.74918014841069</v>
      </c>
      <c r="AU9">
        <f>AM9*'Inflation indexes'!I102</f>
        <v>459.2477233999569</v>
      </c>
      <c r="AV9">
        <f t="shared" si="15"/>
        <v>2020</v>
      </c>
      <c r="AW9">
        <f>AVERAGE(AQ24:AQ27)</f>
        <v>6347.4637906111857</v>
      </c>
      <c r="AX9">
        <f t="shared" ref="AX9" si="56">AVERAGE(AR24:AR27)</f>
        <v>468.14509169504538</v>
      </c>
      <c r="AY9">
        <f t="shared" ref="AY9" si="57">AVERAGE(AS24:AS27)</f>
        <v>402.83826110570033</v>
      </c>
      <c r="AZ9">
        <f t="shared" ref="AZ9" si="58">AVERAGE(AT24:AT27)</f>
        <v>636.26774267148369</v>
      </c>
      <c r="BA9">
        <f t="shared" ref="BA9" si="59">AVERAGE(AU24:AU27)</f>
        <v>472.86254367702537</v>
      </c>
    </row>
    <row r="10" spans="1:53">
      <c r="A10" s="5">
        <f>'Retirement benefit values'!B11</f>
        <v>6421.7509021330998</v>
      </c>
      <c r="B10" s="30">
        <v>467.18247098659998</v>
      </c>
      <c r="C10" s="30">
        <v>482.80648552090003</v>
      </c>
      <c r="D10" s="30">
        <v>318.43159267470003</v>
      </c>
      <c r="E10" s="30">
        <v>682.52698224009998</v>
      </c>
      <c r="F10" s="30">
        <f t="shared" si="46"/>
        <v>2016</v>
      </c>
      <c r="G10" s="29">
        <f>A10*'Inflation indexes'!I103</f>
        <v>5954.937241266558</v>
      </c>
      <c r="H10" s="30">
        <f>B10*'Inflation indexes'!I103</f>
        <v>433.22177040858622</v>
      </c>
      <c r="I10" s="30">
        <f>D10*'Inflation indexes'!I103</f>
        <v>295.28397767414555</v>
      </c>
      <c r="J10">
        <f>E10*'Inflation indexes'!I103</f>
        <v>632.9123328905182</v>
      </c>
      <c r="K10" s="30">
        <f>C10*'Inflation indexes'!I103</f>
        <v>447.71003496856605</v>
      </c>
      <c r="L10">
        <f t="shared" si="9"/>
        <v>2021</v>
      </c>
      <c r="M10">
        <f>AVERAGE(G28:G31)</f>
        <v>6118.0785341385144</v>
      </c>
      <c r="N10">
        <f t="shared" ref="N10" si="60">AVERAGE(H28:H31)</f>
        <v>464.00955782481782</v>
      </c>
      <c r="O10">
        <f t="shared" ref="O10" si="61">AVERAGE(I28:I31)</f>
        <v>391.98354403428152</v>
      </c>
      <c r="P10">
        <f t="shared" ref="P10" si="62">AVERAGE(J28:J31)</f>
        <v>638.81913268243147</v>
      </c>
      <c r="Q10">
        <f t="shared" ref="Q10" si="63">AVERAGE(K28:K31)</f>
        <v>465.56685246553258</v>
      </c>
      <c r="R10" s="30">
        <f t="shared" si="51"/>
        <v>2016</v>
      </c>
      <c r="S10" s="6">
        <f>'Retirement benefit values'!P11</f>
        <v>6421.7509021330998</v>
      </c>
      <c r="T10" s="30">
        <v>467.18247098659998</v>
      </c>
      <c r="U10" s="30">
        <v>482.80648552090003</v>
      </c>
      <c r="V10" s="30">
        <v>318.43159267470003</v>
      </c>
      <c r="W10" s="30">
        <v>682.52698224009998</v>
      </c>
      <c r="X10" s="30">
        <f t="shared" si="52"/>
        <v>2016</v>
      </c>
      <c r="Y10">
        <f>S10*'Inflation indexes'!I103</f>
        <v>5954.937241266558</v>
      </c>
      <c r="Z10">
        <f>T10*'Inflation indexes'!I103</f>
        <v>433.22177040858622</v>
      </c>
      <c r="AA10">
        <f>V10*'Inflation indexes'!I103</f>
        <v>295.28397767414555</v>
      </c>
      <c r="AB10">
        <f>W10*'Inflation indexes'!I103</f>
        <v>632.9123328905182</v>
      </c>
      <c r="AC10">
        <f>U10*'Inflation indexes'!I103</f>
        <v>447.71003496856605</v>
      </c>
      <c r="AD10">
        <f t="shared" si="13"/>
        <v>2021</v>
      </c>
      <c r="AE10">
        <f>AVERAGE(Y28:Y31)</f>
        <v>6291.6021239096517</v>
      </c>
      <c r="AF10">
        <f t="shared" ref="AF10:AI10" si="64">AVERAGE(Z28:Z31)</f>
        <v>468.48284276020155</v>
      </c>
      <c r="AG10">
        <f t="shared" si="64"/>
        <v>395.6904684147861</v>
      </c>
      <c r="AH10">
        <f t="shared" si="64"/>
        <v>664.13766466098969</v>
      </c>
      <c r="AI10">
        <f t="shared" si="64"/>
        <v>469.58486127968126</v>
      </c>
      <c r="AJ10" s="30">
        <f t="shared" si="54"/>
        <v>2016</v>
      </c>
      <c r="AK10" s="5">
        <f>'Retirement benefit values'!AJ11</f>
        <v>6421.7509021330998</v>
      </c>
      <c r="AL10" s="30">
        <v>467.18247098659998</v>
      </c>
      <c r="AM10" s="30">
        <v>482.80648552090003</v>
      </c>
      <c r="AN10" s="30">
        <v>318.43159267470003</v>
      </c>
      <c r="AO10" s="30">
        <v>682.52698224009998</v>
      </c>
      <c r="AP10" s="30">
        <f t="shared" si="55"/>
        <v>2016</v>
      </c>
      <c r="AQ10">
        <f>AK10*'Inflation indexes'!I103</f>
        <v>5954.937241266558</v>
      </c>
      <c r="AR10">
        <f>AL10*'Inflation indexes'!I103</f>
        <v>433.22177040858622</v>
      </c>
      <c r="AS10">
        <f>AN10*'Inflation indexes'!I103</f>
        <v>295.28397767414555</v>
      </c>
      <c r="AT10">
        <f>AO10*'Inflation indexes'!I103</f>
        <v>632.9123328905182</v>
      </c>
      <c r="AU10">
        <f>AM10*'Inflation indexes'!I103</f>
        <v>447.71003496856605</v>
      </c>
      <c r="AV10">
        <f t="shared" si="15"/>
        <v>2021</v>
      </c>
      <c r="AW10">
        <f>AVERAGE(AQ28:AQ31)</f>
        <v>6464.0932392028853</v>
      </c>
      <c r="AX10">
        <f t="shared" ref="AX10" si="65">AVERAGE(AR28:AR31)</f>
        <v>473.78765095637908</v>
      </c>
      <c r="AY10">
        <f t="shared" ref="AY10" si="66">AVERAGE(AS28:AS31)</f>
        <v>402.01842550581875</v>
      </c>
      <c r="AZ10">
        <f t="shared" ref="AZ10" si="67">AVERAGE(AT28:AT31)</f>
        <v>670.54027479921092</v>
      </c>
      <c r="BA10">
        <f t="shared" ref="BA10" si="68">AVERAGE(AU28:AU31)</f>
        <v>475.43344260833783</v>
      </c>
    </row>
    <row r="11" spans="1:53">
      <c r="A11" s="5">
        <f>'Retirement benefit values'!B12</f>
        <v>6485.7556979743003</v>
      </c>
      <c r="B11" s="30">
        <v>551.67654722409998</v>
      </c>
      <c r="C11" s="30">
        <v>562.1980948483</v>
      </c>
      <c r="D11" s="30">
        <v>500.22040334719998</v>
      </c>
      <c r="E11" s="30">
        <v>735.69217170499996</v>
      </c>
      <c r="F11" s="30">
        <f t="shared" si="46"/>
        <v>2016</v>
      </c>
      <c r="G11" s="29">
        <f>A11*'Inflation indexes'!I104</f>
        <v>6014.2894471310792</v>
      </c>
      <c r="H11" s="30">
        <f>B11*'Inflation indexes'!I104</f>
        <v>511.57376113255543</v>
      </c>
      <c r="I11" s="30">
        <f>D11*'Inflation indexes'!I104</f>
        <v>463.85809660242893</v>
      </c>
      <c r="J11">
        <f>E11*'Inflation indexes'!I104</f>
        <v>682.21281692806986</v>
      </c>
      <c r="K11" s="30">
        <f>C11*'Inflation indexes'!I104</f>
        <v>521.33047041833345</v>
      </c>
      <c r="L11">
        <f t="shared" si="9"/>
        <v>2022</v>
      </c>
      <c r="M11">
        <f>AVERAGE(G32:G35)</f>
        <v>6103.2988690025413</v>
      </c>
      <c r="N11">
        <f t="shared" ref="N11" si="69">AVERAGE(H32:H35)</f>
        <v>461.30279168416672</v>
      </c>
      <c r="O11">
        <f t="shared" ref="O11" si="70">AVERAGE(I32:I35)</f>
        <v>383.85574249348497</v>
      </c>
      <c r="P11">
        <f t="shared" ref="P11" si="71">AVERAGE(J32:J35)</f>
        <v>636.41606103219249</v>
      </c>
      <c r="Q11">
        <f t="shared" ref="Q11" si="72">AVERAGE(K32:K35)</f>
        <v>457.66292303003308</v>
      </c>
      <c r="R11" s="30">
        <f t="shared" si="51"/>
        <v>2016</v>
      </c>
      <c r="S11" s="6">
        <f>'Retirement benefit values'!P12</f>
        <v>6485.7556979743003</v>
      </c>
      <c r="T11" s="30">
        <v>551.67654722409998</v>
      </c>
      <c r="U11" s="30">
        <v>562.1980948483</v>
      </c>
      <c r="V11" s="30">
        <v>500.22040334719998</v>
      </c>
      <c r="W11" s="30">
        <v>735.69217170499996</v>
      </c>
      <c r="X11" s="30">
        <f t="shared" si="52"/>
        <v>2016</v>
      </c>
      <c r="Y11">
        <f>S11*'Inflation indexes'!I104</f>
        <v>6014.2894471310792</v>
      </c>
      <c r="Z11">
        <f>T11*'Inflation indexes'!I104</f>
        <v>511.57376113255543</v>
      </c>
      <c r="AA11">
        <f>V11*'Inflation indexes'!I104</f>
        <v>463.85809660242893</v>
      </c>
      <c r="AB11">
        <f>W11*'Inflation indexes'!I104</f>
        <v>682.21281692806986</v>
      </c>
      <c r="AC11">
        <f>U11*'Inflation indexes'!I104</f>
        <v>521.33047041833345</v>
      </c>
      <c r="AD11">
        <f t="shared" si="13"/>
        <v>2022</v>
      </c>
      <c r="AE11">
        <f>AVERAGE(Y32:Y35)</f>
        <v>6345.7348323175129</v>
      </c>
      <c r="AF11">
        <f t="shared" ref="AF11:AI11" si="73">AVERAGE(Z32:Z35)</f>
        <v>468.86790691094495</v>
      </c>
      <c r="AG11">
        <f t="shared" si="73"/>
        <v>395.01133626353959</v>
      </c>
      <c r="AH11">
        <f t="shared" si="73"/>
        <v>660.19126865172075</v>
      </c>
      <c r="AI11">
        <f t="shared" si="73"/>
        <v>470.49061253199937</v>
      </c>
      <c r="AJ11" s="30">
        <f t="shared" si="54"/>
        <v>2016</v>
      </c>
      <c r="AK11" s="5">
        <f>'Retirement benefit values'!AJ12</f>
        <v>6485.7556979743003</v>
      </c>
      <c r="AL11" s="30">
        <v>551.67654722409998</v>
      </c>
      <c r="AM11" s="30">
        <v>562.1980948483</v>
      </c>
      <c r="AN11" s="30">
        <v>500.22040334719998</v>
      </c>
      <c r="AO11" s="30">
        <v>735.69217170499996</v>
      </c>
      <c r="AP11" s="30">
        <f t="shared" si="55"/>
        <v>2016</v>
      </c>
      <c r="AQ11">
        <f>AK11*'Inflation indexes'!I104</f>
        <v>6014.2894471310792</v>
      </c>
      <c r="AR11">
        <f>AL11*'Inflation indexes'!I104</f>
        <v>511.57376113255543</v>
      </c>
      <c r="AS11">
        <f>AN11*'Inflation indexes'!I104</f>
        <v>463.85809660242893</v>
      </c>
      <c r="AT11">
        <f>AO11*'Inflation indexes'!I104</f>
        <v>682.21281692806986</v>
      </c>
      <c r="AU11">
        <f>AM11*'Inflation indexes'!I104</f>
        <v>521.33047041833345</v>
      </c>
      <c r="AV11">
        <f t="shared" si="15"/>
        <v>2022</v>
      </c>
      <c r="AW11">
        <f>AVERAGE(AQ32:AQ35)</f>
        <v>6573.4901550455461</v>
      </c>
      <c r="AX11">
        <f t="shared" ref="AX11" si="74">AVERAGE(AR32:AR35)</f>
        <v>478.22153688137337</v>
      </c>
      <c r="AY11">
        <f t="shared" ref="AY11" si="75">AVERAGE(AS32:AS35)</f>
        <v>404.77591251983768</v>
      </c>
      <c r="AZ11">
        <f t="shared" ref="AZ11" si="76">AVERAGE(AT32:AT35)</f>
        <v>673.6460235140122</v>
      </c>
      <c r="BA11">
        <f t="shared" ref="BA11" si="77">AVERAGE(AU32:AU35)</f>
        <v>477.31577087267107</v>
      </c>
    </row>
    <row r="12" spans="1:53">
      <c r="A12" s="3">
        <f>'Retirement benefit values'!B13</f>
        <v>6584.0500436289003</v>
      </c>
      <c r="B12" s="30">
        <v>648.18334078090004</v>
      </c>
      <c r="C12" s="30">
        <v>661.76627157979999</v>
      </c>
      <c r="D12" s="30">
        <v>579.59612427930006</v>
      </c>
      <c r="E12" s="30">
        <v>853.08405179670001</v>
      </c>
      <c r="F12" s="30">
        <f t="shared" si="46"/>
        <v>2017</v>
      </c>
      <c r="G12" s="29">
        <f>A12*'Inflation indexes'!I105</f>
        <v>6105.0256690523111</v>
      </c>
      <c r="H12" s="30">
        <f>B12*'Inflation indexes'!I105</f>
        <v>601.02458327282363</v>
      </c>
      <c r="I12" s="30">
        <f>D12*'Inflation indexes'!I105</f>
        <v>537.4274486009358</v>
      </c>
      <c r="J12">
        <f>E12*'Inflation indexes'!I105</f>
        <v>791.01768661640983</v>
      </c>
      <c r="K12" s="30">
        <f>C12*'Inflation indexes'!I105</f>
        <v>613.61928419987498</v>
      </c>
      <c r="L12">
        <f t="shared" si="9"/>
        <v>2023</v>
      </c>
      <c r="M12">
        <f>AVERAGE(G36:G39)</f>
        <v>6083.4502076700228</v>
      </c>
      <c r="N12">
        <f t="shared" ref="N12" si="78">AVERAGE(H36:H39)</f>
        <v>461.66461648906517</v>
      </c>
      <c r="O12">
        <f t="shared" ref="O12" si="79">AVERAGE(I36:I39)</f>
        <v>385.08744951926059</v>
      </c>
      <c r="P12">
        <f t="shared" ref="P12" si="80">AVERAGE(J36:J39)</f>
        <v>650.26438195854735</v>
      </c>
      <c r="Q12">
        <f t="shared" ref="Q12" si="81">AVERAGE(K36:K39)</f>
        <v>460.34262724986922</v>
      </c>
      <c r="R12" s="30">
        <f t="shared" si="51"/>
        <v>2017</v>
      </c>
      <c r="S12" s="4">
        <f>'Retirement benefit values'!P13</f>
        <v>6584.0500436289003</v>
      </c>
      <c r="T12" s="30">
        <v>648.18334078090004</v>
      </c>
      <c r="U12" s="30">
        <v>661.76627157979999</v>
      </c>
      <c r="V12" s="30">
        <v>579.59612427930006</v>
      </c>
      <c r="W12" s="30">
        <v>853.08405179670001</v>
      </c>
      <c r="X12" s="30">
        <f t="shared" si="52"/>
        <v>2017</v>
      </c>
      <c r="Y12">
        <f>S12*'Inflation indexes'!I105</f>
        <v>6105.0256690523111</v>
      </c>
      <c r="Z12">
        <f>T12*'Inflation indexes'!I105</f>
        <v>601.02458327282363</v>
      </c>
      <c r="AA12">
        <f>V12*'Inflation indexes'!I105</f>
        <v>537.4274486009358</v>
      </c>
      <c r="AB12">
        <f>W12*'Inflation indexes'!I105</f>
        <v>791.01768661640983</v>
      </c>
      <c r="AC12">
        <f>U12*'Inflation indexes'!I105</f>
        <v>613.61928419987498</v>
      </c>
      <c r="AD12">
        <f t="shared" si="13"/>
        <v>2023</v>
      </c>
      <c r="AE12">
        <f>AVERAGE(Y36:Y39)</f>
        <v>6415.1924700938653</v>
      </c>
      <c r="AF12">
        <f t="shared" ref="AF12:AI12" si="82">AVERAGE(Z36:Z39)</f>
        <v>470.68773553210229</v>
      </c>
      <c r="AG12">
        <f t="shared" si="82"/>
        <v>393.90643366628564</v>
      </c>
      <c r="AH12">
        <f t="shared" si="82"/>
        <v>674.56179573292263</v>
      </c>
      <c r="AI12">
        <f t="shared" si="82"/>
        <v>471.16158982069004</v>
      </c>
      <c r="AJ12" s="30">
        <f t="shared" si="54"/>
        <v>2017</v>
      </c>
      <c r="AK12" s="3">
        <f>'Retirement benefit values'!AJ13</f>
        <v>6584.0500436289003</v>
      </c>
      <c r="AL12" s="30">
        <v>648.18334078090004</v>
      </c>
      <c r="AM12" s="30">
        <v>661.76627157979999</v>
      </c>
      <c r="AN12" s="30">
        <v>579.59612427930006</v>
      </c>
      <c r="AO12" s="30">
        <v>853.08405179670001</v>
      </c>
      <c r="AP12" s="30">
        <f t="shared" si="55"/>
        <v>2017</v>
      </c>
      <c r="AQ12">
        <f>AK12*'Inflation indexes'!I105</f>
        <v>6105.0256690523111</v>
      </c>
      <c r="AR12">
        <f>AL12*'Inflation indexes'!I105</f>
        <v>601.02458327282363</v>
      </c>
      <c r="AS12">
        <f>AN12*'Inflation indexes'!I105</f>
        <v>537.4274486009358</v>
      </c>
      <c r="AT12">
        <f>AO12*'Inflation indexes'!I105</f>
        <v>791.01768661640983</v>
      </c>
      <c r="AU12">
        <f>AM12*'Inflation indexes'!I105</f>
        <v>613.61928419987498</v>
      </c>
      <c r="AV12">
        <f t="shared" si="15"/>
        <v>2023</v>
      </c>
      <c r="AW12">
        <f>AVERAGE(AQ36:AQ39)</f>
        <v>6681.8542036553536</v>
      </c>
      <c r="AX12">
        <f t="shared" ref="AX12" si="83">AVERAGE(AR36:AR39)</f>
        <v>480.61872748330455</v>
      </c>
      <c r="AY12">
        <f t="shared" ref="AY12" si="84">AVERAGE(AS36:AS39)</f>
        <v>407.0254692687152</v>
      </c>
      <c r="AZ12">
        <f t="shared" ref="AZ12" si="85">AVERAGE(AT36:AT39)</f>
        <v>681.66389814814147</v>
      </c>
      <c r="BA12">
        <f t="shared" ref="BA12" si="86">AVERAGE(AU36:AU39)</f>
        <v>479.87604766583831</v>
      </c>
    </row>
    <row r="13" spans="1:53">
      <c r="A13" s="5">
        <f>'Retirement benefit values'!B14</f>
        <v>6551.3566988074999</v>
      </c>
      <c r="B13" s="30">
        <v>546.83306817250002</v>
      </c>
      <c r="C13" s="30">
        <v>558.32027262930001</v>
      </c>
      <c r="D13" s="30">
        <v>483.36417260989998</v>
      </c>
      <c r="E13" s="30">
        <v>738.22037063810001</v>
      </c>
      <c r="F13" s="30">
        <f t="shared" si="46"/>
        <v>2017</v>
      </c>
      <c r="G13" s="29">
        <f>A13*'Inflation indexes'!I106</f>
        <v>6074.9971285278925</v>
      </c>
      <c r="H13" s="30">
        <f>B13*'Inflation indexes'!I106</f>
        <v>507.07196564899579</v>
      </c>
      <c r="I13" s="30">
        <f>D13*'Inflation indexes'!I106</f>
        <v>448.21799447630491</v>
      </c>
      <c r="J13">
        <f>E13*'Inflation indexes'!I106</f>
        <v>684.54319281128016</v>
      </c>
      <c r="K13" s="30">
        <f>C13*'Inflation indexes'!I106</f>
        <v>517.723917190968</v>
      </c>
      <c r="L13">
        <f t="shared" si="9"/>
        <v>2024</v>
      </c>
      <c r="M13">
        <f>AVERAGE(G40:G43)</f>
        <v>6038.2566615176429</v>
      </c>
      <c r="N13">
        <f t="shared" ref="N13" si="87">AVERAGE(H40:H43)</f>
        <v>464.3185380897487</v>
      </c>
      <c r="O13">
        <f t="shared" ref="O13" si="88">AVERAGE(I40:I43)</f>
        <v>391.32217345956076</v>
      </c>
      <c r="P13">
        <f t="shared" ref="P13" si="89">AVERAGE(J40:J43)</f>
        <v>636.6168647296272</v>
      </c>
      <c r="Q13">
        <f t="shared" ref="Q13" si="90">AVERAGE(K40:K43)</f>
        <v>464.86856052452811</v>
      </c>
      <c r="R13" s="30">
        <f t="shared" si="51"/>
        <v>2017</v>
      </c>
      <c r="S13" s="6">
        <f>'Retirement benefit values'!P14</f>
        <v>6551.3566988074999</v>
      </c>
      <c r="T13" s="30">
        <v>546.83306817250002</v>
      </c>
      <c r="U13" s="30">
        <v>558.32027262930001</v>
      </c>
      <c r="V13" s="30">
        <v>483.36417260989998</v>
      </c>
      <c r="W13" s="30">
        <v>738.22037063810001</v>
      </c>
      <c r="X13" s="30">
        <f t="shared" si="52"/>
        <v>2017</v>
      </c>
      <c r="Y13">
        <f>S13*'Inflation indexes'!I106</f>
        <v>6074.9971285278925</v>
      </c>
      <c r="Z13">
        <f>T13*'Inflation indexes'!I106</f>
        <v>507.07196564899579</v>
      </c>
      <c r="AA13">
        <f>V13*'Inflation indexes'!I106</f>
        <v>448.21799447630491</v>
      </c>
      <c r="AB13">
        <f>W13*'Inflation indexes'!I106</f>
        <v>684.54319281128016</v>
      </c>
      <c r="AC13">
        <f>U13*'Inflation indexes'!I106</f>
        <v>517.723917190968</v>
      </c>
      <c r="AD13">
        <f t="shared" si="13"/>
        <v>2024</v>
      </c>
      <c r="AE13">
        <f>AVERAGE(Y40:Y43)</f>
        <v>6413.70057580104</v>
      </c>
      <c r="AF13">
        <f t="shared" ref="AF13:AI13" si="91">AVERAGE(Z40:Z43)</f>
        <v>469.20443692908839</v>
      </c>
      <c r="AG13">
        <f t="shared" si="91"/>
        <v>397.53156439679844</v>
      </c>
      <c r="AH13">
        <f t="shared" si="91"/>
        <v>658.27410220371223</v>
      </c>
      <c r="AI13">
        <f t="shared" si="91"/>
        <v>472.05458305230627</v>
      </c>
      <c r="AJ13" s="30">
        <f t="shared" si="54"/>
        <v>2017</v>
      </c>
      <c r="AK13" s="5">
        <f>'Retirement benefit values'!AJ14</f>
        <v>6551.3566988074999</v>
      </c>
      <c r="AL13" s="30">
        <v>546.83306817250002</v>
      </c>
      <c r="AM13" s="30">
        <v>558.32027262930001</v>
      </c>
      <c r="AN13" s="30">
        <v>483.36417260989998</v>
      </c>
      <c r="AO13" s="30">
        <v>738.22037063810001</v>
      </c>
      <c r="AP13" s="30">
        <f t="shared" si="55"/>
        <v>2017</v>
      </c>
      <c r="AQ13">
        <f>AK13*'Inflation indexes'!I106</f>
        <v>6074.9971285278925</v>
      </c>
      <c r="AR13">
        <f>AL13*'Inflation indexes'!I106</f>
        <v>507.07196564899579</v>
      </c>
      <c r="AS13">
        <f>AN13*'Inflation indexes'!I106</f>
        <v>448.21799447630491</v>
      </c>
      <c r="AT13">
        <f>AO13*'Inflation indexes'!I106</f>
        <v>684.54319281128016</v>
      </c>
      <c r="AU13">
        <f>AM13*'Inflation indexes'!I106</f>
        <v>517.723917190968</v>
      </c>
      <c r="AV13">
        <f t="shared" si="15"/>
        <v>2024</v>
      </c>
      <c r="AW13">
        <f>AVERAGE(AQ40:AQ43)</f>
        <v>6793.2551990567381</v>
      </c>
      <c r="AX13">
        <f t="shared" ref="AX13" si="92">AVERAGE(AR40:AR43)</f>
        <v>483.01913029958268</v>
      </c>
      <c r="AY13">
        <f t="shared" ref="AY13" si="93">AVERAGE(AS40:AS43)</f>
        <v>405.31603246935799</v>
      </c>
      <c r="AZ13">
        <f t="shared" ref="AZ13" si="94">AVERAGE(AT40:AT43)</f>
        <v>692.69791571025121</v>
      </c>
      <c r="BA13">
        <f t="shared" ref="BA13" si="95">AVERAGE(AU40:AU43)</f>
        <v>478.78509617175047</v>
      </c>
    </row>
    <row r="14" spans="1:53">
      <c r="A14" s="5">
        <f>'Retirement benefit values'!B15</f>
        <v>6734.1800242166</v>
      </c>
      <c r="B14" s="30">
        <v>516.76226117880003</v>
      </c>
      <c r="C14" s="30">
        <v>528.84697984659999</v>
      </c>
      <c r="D14" s="30">
        <v>442.02572112000001</v>
      </c>
      <c r="E14" s="30">
        <v>742.55673112759996</v>
      </c>
      <c r="F14" s="30">
        <f t="shared" si="46"/>
        <v>2017</v>
      </c>
      <c r="G14" s="29">
        <f>A14*'Inflation indexes'!I107</f>
        <v>6244.9949056471742</v>
      </c>
      <c r="H14" s="30">
        <f>B14*'Inflation indexes'!I107</f>
        <v>479.22355459568286</v>
      </c>
      <c r="I14" s="30">
        <f>D14*'Inflation indexes'!I107</f>
        <v>409.91603530535951</v>
      </c>
      <c r="J14">
        <f>E14*'Inflation indexes'!I107</f>
        <v>688.61583539049229</v>
      </c>
      <c r="K14" s="30">
        <f>C14*'Inflation indexes'!I107</f>
        <v>490.43041367061073</v>
      </c>
      <c r="L14">
        <f t="shared" si="9"/>
        <v>2025</v>
      </c>
      <c r="M14">
        <f>AVERAGE(G44:G47)</f>
        <v>6021.4626210931701</v>
      </c>
      <c r="N14">
        <f t="shared" ref="N14" si="96">AVERAGE(H44:H47)</f>
        <v>465.21360485248653</v>
      </c>
      <c r="O14">
        <f t="shared" ref="O14" si="97">AVERAGE(I44:I47)</f>
        <v>388.2758487302026</v>
      </c>
      <c r="P14">
        <f t="shared" ref="P14" si="98">AVERAGE(J44:J47)</f>
        <v>638.73593739173771</v>
      </c>
      <c r="Q14">
        <f t="shared" ref="Q14" si="99">AVERAGE(K44:K47)</f>
        <v>465.43337309217458</v>
      </c>
      <c r="R14" s="30">
        <f t="shared" si="51"/>
        <v>2017</v>
      </c>
      <c r="S14" s="6">
        <f>'Retirement benefit values'!P15</f>
        <v>6734.1800242166</v>
      </c>
      <c r="T14" s="30">
        <v>516.76226117880003</v>
      </c>
      <c r="U14" s="30">
        <v>528.84697984659999</v>
      </c>
      <c r="V14" s="30">
        <v>442.02572112000001</v>
      </c>
      <c r="W14" s="30">
        <v>742.55673112759996</v>
      </c>
      <c r="X14" s="30">
        <f t="shared" si="52"/>
        <v>2017</v>
      </c>
      <c r="Y14">
        <f>S14*'Inflation indexes'!I107</f>
        <v>6244.9949056471742</v>
      </c>
      <c r="Z14">
        <f>T14*'Inflation indexes'!I107</f>
        <v>479.22355459568286</v>
      </c>
      <c r="AA14">
        <f>V14*'Inflation indexes'!I107</f>
        <v>409.91603530535951</v>
      </c>
      <c r="AB14">
        <f>W14*'Inflation indexes'!I107</f>
        <v>688.61583539049229</v>
      </c>
      <c r="AC14">
        <f>U14*'Inflation indexes'!I107</f>
        <v>490.43041367061073</v>
      </c>
      <c r="AD14">
        <f t="shared" si="13"/>
        <v>2025</v>
      </c>
      <c r="AE14">
        <f>AVERAGE(Y44:Y47)</f>
        <v>6473.0415017522337</v>
      </c>
      <c r="AF14">
        <f t="shared" ref="AF14:AI14" si="100">AVERAGE(Z44:Z47)</f>
        <v>469.81811644682864</v>
      </c>
      <c r="AG14">
        <f t="shared" si="100"/>
        <v>388.22449947924042</v>
      </c>
      <c r="AH14">
        <f t="shared" si="100"/>
        <v>670.86477387414652</v>
      </c>
      <c r="AI14">
        <f t="shared" si="100"/>
        <v>468.39473021446861</v>
      </c>
      <c r="AJ14" s="30">
        <f t="shared" si="54"/>
        <v>2017</v>
      </c>
      <c r="AK14" s="5">
        <f>'Retirement benefit values'!AJ15</f>
        <v>6734.1800242166</v>
      </c>
      <c r="AL14" s="30">
        <v>516.76226117880003</v>
      </c>
      <c r="AM14" s="30">
        <v>528.84697984659999</v>
      </c>
      <c r="AN14" s="30">
        <v>442.02572112000001</v>
      </c>
      <c r="AO14" s="30">
        <v>742.55673112759996</v>
      </c>
      <c r="AP14" s="30">
        <f t="shared" si="55"/>
        <v>2017</v>
      </c>
      <c r="AQ14">
        <f>AK14*'Inflation indexes'!I107</f>
        <v>6244.9949056471742</v>
      </c>
      <c r="AR14">
        <f>AL14*'Inflation indexes'!I107</f>
        <v>479.22355459568286</v>
      </c>
      <c r="AS14">
        <f>AN14*'Inflation indexes'!I107</f>
        <v>409.91603530535951</v>
      </c>
      <c r="AT14">
        <f>AO14*'Inflation indexes'!I107</f>
        <v>688.61583539049229</v>
      </c>
      <c r="AU14">
        <f>AM14*'Inflation indexes'!I107</f>
        <v>490.43041367061073</v>
      </c>
      <c r="AV14">
        <f t="shared" si="15"/>
        <v>2025</v>
      </c>
      <c r="AW14">
        <f>AVERAGE(AQ44:AQ47)</f>
        <v>6919.9615229880246</v>
      </c>
      <c r="AX14">
        <f t="shared" ref="AX14" si="101">AVERAGE(AR44:AR47)</f>
        <v>493.0562307183568</v>
      </c>
      <c r="AY14">
        <f t="shared" ref="AY14" si="102">AVERAGE(AS44:AS47)</f>
        <v>408.02593965366799</v>
      </c>
      <c r="AZ14">
        <f t="shared" ref="AZ14" si="103">AVERAGE(AT44:AT47)</f>
        <v>704.08071052345144</v>
      </c>
      <c r="BA14">
        <f t="shared" ref="BA14" si="104">AVERAGE(AU44:AU47)</f>
        <v>483.39010107798072</v>
      </c>
    </row>
    <row r="15" spans="1:53">
      <c r="A15" s="5">
        <f>'Retirement benefit values'!B16</f>
        <v>6721.2591396848002</v>
      </c>
      <c r="B15" s="30">
        <v>591.25992808490003</v>
      </c>
      <c r="C15" s="30">
        <v>602.22089573569997</v>
      </c>
      <c r="D15" s="30">
        <v>530.55887627970003</v>
      </c>
      <c r="E15" s="30">
        <v>786.37477024760005</v>
      </c>
      <c r="F15" s="30">
        <f t="shared" si="46"/>
        <v>2017</v>
      </c>
      <c r="G15" s="29">
        <f>A15*'Inflation indexes'!I108</f>
        <v>6233.1836379702536</v>
      </c>
      <c r="H15" s="30">
        <f>B15*'Inflation indexes'!I108</f>
        <v>548.32459706338591</v>
      </c>
      <c r="I15" s="30">
        <f>D15*'Inflation indexes'!I108</f>
        <v>492.0314539102265</v>
      </c>
      <c r="J15">
        <f>E15*'Inflation indexes'!I108</f>
        <v>729.27084782061002</v>
      </c>
      <c r="K15" s="30">
        <f>C15*'Inflation indexes'!I108</f>
        <v>558.48961567037441</v>
      </c>
      <c r="L15">
        <f t="shared" si="9"/>
        <v>2026</v>
      </c>
      <c r="M15">
        <f>AVERAGE(G48:G51)</f>
        <v>5998.0271454251379</v>
      </c>
      <c r="N15">
        <f t="shared" ref="N15" si="105">AVERAGE(H48:H51)</f>
        <v>459.35242712213744</v>
      </c>
      <c r="O15">
        <f t="shared" ref="O15" si="106">AVERAGE(I48:I51)</f>
        <v>382.90903370127779</v>
      </c>
      <c r="P15">
        <f t="shared" ref="P15" si="107">AVERAGE(J48:J51)</f>
        <v>640.77330853765034</v>
      </c>
      <c r="Q15">
        <f t="shared" ref="Q15" si="108">AVERAGE(K48:K51)</f>
        <v>458.93529864851257</v>
      </c>
      <c r="R15" s="30">
        <f t="shared" si="51"/>
        <v>2017</v>
      </c>
      <c r="S15" s="6">
        <f>'Retirement benefit values'!P16</f>
        <v>6721.2591396848002</v>
      </c>
      <c r="T15" s="30">
        <v>591.25992808490003</v>
      </c>
      <c r="U15" s="30">
        <v>602.22089573569997</v>
      </c>
      <c r="V15" s="30">
        <v>530.55887627970003</v>
      </c>
      <c r="W15" s="30">
        <v>786.37477024760005</v>
      </c>
      <c r="X15" s="30">
        <f t="shared" si="52"/>
        <v>2017</v>
      </c>
      <c r="Y15">
        <f>S15*'Inflation indexes'!I108</f>
        <v>6233.1836379702536</v>
      </c>
      <c r="Z15">
        <f>T15*'Inflation indexes'!I108</f>
        <v>548.32459706338591</v>
      </c>
      <c r="AA15">
        <f>V15*'Inflation indexes'!I108</f>
        <v>492.0314539102265</v>
      </c>
      <c r="AB15">
        <f>W15*'Inflation indexes'!I108</f>
        <v>729.27084782061002</v>
      </c>
      <c r="AC15">
        <f>U15*'Inflation indexes'!I108</f>
        <v>558.48961567037441</v>
      </c>
      <c r="AD15">
        <f t="shared" si="13"/>
        <v>2026</v>
      </c>
      <c r="AE15">
        <f>AVERAGE(Y48:Y51)</f>
        <v>6512.2094931584188</v>
      </c>
      <c r="AF15">
        <f t="shared" ref="AF15:AI15" si="109">AVERAGE(Z48:Z51)</f>
        <v>474.08612388100136</v>
      </c>
      <c r="AG15">
        <f t="shared" si="109"/>
        <v>391.50693418671688</v>
      </c>
      <c r="AH15">
        <f t="shared" si="109"/>
        <v>664.36976692151757</v>
      </c>
      <c r="AI15">
        <f t="shared" si="109"/>
        <v>471.7382304984846</v>
      </c>
      <c r="AJ15" s="30">
        <f t="shared" si="54"/>
        <v>2017</v>
      </c>
      <c r="AK15" s="5">
        <f>'Retirement benefit values'!AJ16</f>
        <v>6721.2591396848002</v>
      </c>
      <c r="AL15" s="30">
        <v>591.25992808490003</v>
      </c>
      <c r="AM15" s="30">
        <v>602.22089573569997</v>
      </c>
      <c r="AN15" s="30">
        <v>530.55887627970003</v>
      </c>
      <c r="AO15" s="30">
        <v>786.37477024760005</v>
      </c>
      <c r="AP15" s="30">
        <f t="shared" si="55"/>
        <v>2017</v>
      </c>
      <c r="AQ15">
        <f>AK15*'Inflation indexes'!I108</f>
        <v>6233.1836379702536</v>
      </c>
      <c r="AR15">
        <f>AL15*'Inflation indexes'!I108</f>
        <v>548.32459706338591</v>
      </c>
      <c r="AS15">
        <f>AN15*'Inflation indexes'!I108</f>
        <v>492.0314539102265</v>
      </c>
      <c r="AT15">
        <f>AO15*'Inflation indexes'!I108</f>
        <v>729.27084782061002</v>
      </c>
      <c r="AU15">
        <f>AM15*'Inflation indexes'!I108</f>
        <v>558.48961567037441</v>
      </c>
      <c r="AV15">
        <f t="shared" si="15"/>
        <v>2026</v>
      </c>
      <c r="AW15">
        <f>AVERAGE(AQ48:AQ51)</f>
        <v>7036.5164764410629</v>
      </c>
      <c r="AX15">
        <f t="shared" ref="AX15" si="110">AVERAGE(AR48:AR51)</f>
        <v>499.01100554019445</v>
      </c>
      <c r="AY15">
        <f t="shared" ref="AY15" si="111">AVERAGE(AS48:AS51)</f>
        <v>410.26740033648622</v>
      </c>
      <c r="AZ15">
        <f t="shared" ref="AZ15" si="112">AVERAGE(AT48:AT51)</f>
        <v>717.52101717235826</v>
      </c>
      <c r="BA15">
        <f t="shared" ref="BA15" si="113">AVERAGE(AU48:AU51)</f>
        <v>487.65065463639064</v>
      </c>
    </row>
    <row r="16" spans="1:53">
      <c r="A16" s="3">
        <f>'Retirement benefit values'!B17</f>
        <v>6646.2195162112002</v>
      </c>
      <c r="B16" s="30">
        <v>681.24352176050002</v>
      </c>
      <c r="C16" s="30">
        <v>682.35531060430003</v>
      </c>
      <c r="D16" s="30">
        <v>603.43735070000002</v>
      </c>
      <c r="E16" s="30">
        <v>873.27257948379997</v>
      </c>
      <c r="F16" s="30">
        <f t="shared" si="46"/>
        <v>2018</v>
      </c>
      <c r="G16" s="29">
        <f>A16*'Inflation indexes'!I109</f>
        <v>6163.5931086433129</v>
      </c>
      <c r="H16" s="30">
        <f>B16*'Inflation indexes'!I109</f>
        <v>631.77387773441819</v>
      </c>
      <c r="I16" s="30">
        <f>D16*'Inflation indexes'!I109</f>
        <v>559.61773263739224</v>
      </c>
      <c r="J16">
        <f>E16*'Inflation indexes'!I109</f>
        <v>809.85842248284791</v>
      </c>
      <c r="K16" s="30">
        <f>C16*'Inflation indexes'!I109</f>
        <v>632.80493216155492</v>
      </c>
      <c r="L16">
        <f t="shared" si="9"/>
        <v>2027</v>
      </c>
      <c r="M16">
        <f>AVERAGE(G52:G55)</f>
        <v>6009.0946192217216</v>
      </c>
      <c r="N16">
        <f t="shared" ref="N16" si="114">AVERAGE(H52:H55)</f>
        <v>458.1803958006011</v>
      </c>
      <c r="O16">
        <f t="shared" ref="O16" si="115">AVERAGE(I52:I55)</f>
        <v>372.8588653837374</v>
      </c>
      <c r="P16">
        <f t="shared" ref="P16" si="116">AVERAGE(J52:J55)</f>
        <v>649.39942094491573</v>
      </c>
      <c r="Q16">
        <f t="shared" ref="Q16" si="117">AVERAGE(K52:K55)</f>
        <v>451.63638257096187</v>
      </c>
      <c r="R16" s="30">
        <f t="shared" si="51"/>
        <v>2018</v>
      </c>
      <c r="S16" s="4">
        <f>'Retirement benefit values'!P17</f>
        <v>6646.2195162113003</v>
      </c>
      <c r="T16" s="30">
        <v>681.24352176050002</v>
      </c>
      <c r="U16" s="30">
        <v>682.35531060430003</v>
      </c>
      <c r="V16" s="30">
        <v>603.43735070000002</v>
      </c>
      <c r="W16" s="30">
        <v>873.27257948379997</v>
      </c>
      <c r="X16" s="30">
        <f t="shared" si="52"/>
        <v>2018</v>
      </c>
      <c r="Y16">
        <f>S16*'Inflation indexes'!I109</f>
        <v>6163.5931086434057</v>
      </c>
      <c r="Z16">
        <f>T16*'Inflation indexes'!I109</f>
        <v>631.77387773441819</v>
      </c>
      <c r="AA16">
        <f>V16*'Inflation indexes'!I109</f>
        <v>559.61773263739224</v>
      </c>
      <c r="AB16">
        <f>W16*'Inflation indexes'!I109</f>
        <v>809.85842248284791</v>
      </c>
      <c r="AC16">
        <f>U16*'Inflation indexes'!I109</f>
        <v>632.80493216155492</v>
      </c>
      <c r="AD16">
        <f t="shared" si="13"/>
        <v>2027</v>
      </c>
      <c r="AE16">
        <f>AVERAGE(Y52:Y55)</f>
        <v>6572.5589083104051</v>
      </c>
      <c r="AF16">
        <f t="shared" ref="AF16:AI16" si="118">AVERAGE(Z52:Z55)</f>
        <v>480.06889064500683</v>
      </c>
      <c r="AG16">
        <f t="shared" si="118"/>
        <v>398.17581792368708</v>
      </c>
      <c r="AH16">
        <f t="shared" si="118"/>
        <v>685.59405926278896</v>
      </c>
      <c r="AI16">
        <f t="shared" si="118"/>
        <v>475.14050766295617</v>
      </c>
      <c r="AJ16" s="30">
        <f t="shared" si="54"/>
        <v>2018</v>
      </c>
      <c r="AK16" s="3">
        <f>'Retirement benefit values'!AJ17</f>
        <v>6646.2195162113003</v>
      </c>
      <c r="AL16" s="30">
        <v>681.24352176050002</v>
      </c>
      <c r="AM16" s="30">
        <v>682.35531060430003</v>
      </c>
      <c r="AN16" s="30">
        <v>603.43735070000002</v>
      </c>
      <c r="AO16" s="30">
        <v>873.27257948379997</v>
      </c>
      <c r="AP16" s="30">
        <f t="shared" si="55"/>
        <v>2018</v>
      </c>
      <c r="AQ16">
        <f>AK16*'Inflation indexes'!I109</f>
        <v>6163.5931086434057</v>
      </c>
      <c r="AR16">
        <f>AL16*'Inflation indexes'!I109</f>
        <v>631.77387773441819</v>
      </c>
      <c r="AS16">
        <f>AN16*'Inflation indexes'!I109</f>
        <v>559.61773263739224</v>
      </c>
      <c r="AT16">
        <f>AO16*'Inflation indexes'!I109</f>
        <v>809.85842248284791</v>
      </c>
      <c r="AU16">
        <f>AM16*'Inflation indexes'!I109</f>
        <v>632.80493216155492</v>
      </c>
      <c r="AV16">
        <f t="shared" si="15"/>
        <v>2027</v>
      </c>
      <c r="AW16">
        <f>AVERAGE(AQ52:AQ55)</f>
        <v>7154.1475674144976</v>
      </c>
      <c r="AX16">
        <f t="shared" ref="AX16" si="119">AVERAGE(AR52:AR55)</f>
        <v>497.74614850140603</v>
      </c>
      <c r="AY16">
        <f t="shared" ref="AY16" si="120">AVERAGE(AS52:AS55)</f>
        <v>403.77296772785684</v>
      </c>
      <c r="AZ16">
        <f t="shared" ref="AZ16" si="121">AVERAGE(AT52:AT55)</f>
        <v>735.0576704887759</v>
      </c>
      <c r="BA16">
        <f t="shared" ref="BA16" si="122">AVERAGE(AU52:AU55)</f>
        <v>487.78442913483696</v>
      </c>
    </row>
    <row r="17" spans="1:53">
      <c r="A17" s="5">
        <f>'Retirement benefit values'!B18</f>
        <v>6604.9089002573</v>
      </c>
      <c r="B17" s="30">
        <v>489.70992807200003</v>
      </c>
      <c r="C17" s="30">
        <v>500.0720950301</v>
      </c>
      <c r="D17" s="30">
        <v>430.29909263069999</v>
      </c>
      <c r="E17" s="30">
        <v>666.31612006240005</v>
      </c>
      <c r="F17" s="30">
        <f t="shared" si="46"/>
        <v>2018</v>
      </c>
      <c r="G17" s="29">
        <f>A17*'Inflation indexes'!I110</f>
        <v>6125.2823325417703</v>
      </c>
      <c r="H17" s="30">
        <f>B17*'Inflation indexes'!I110</f>
        <v>454.1488180666459</v>
      </c>
      <c r="I17" s="30">
        <f>D17*'Inflation indexes'!I110</f>
        <v>399.05220035614803</v>
      </c>
      <c r="J17">
        <f>E17*'Inflation indexes'!I110</f>
        <v>617.93045441504978</v>
      </c>
      <c r="K17" s="30">
        <f>C17*'Inflation indexes'!I110</f>
        <v>463.75851884432439</v>
      </c>
      <c r="L17">
        <f t="shared" si="9"/>
        <v>2028</v>
      </c>
      <c r="M17">
        <f>AVERAGE(G56:G59)</f>
        <v>5984.8023801576037</v>
      </c>
      <c r="N17">
        <f t="shared" ref="N17" si="123">AVERAGE(H56:H59)</f>
        <v>455.73587489240902</v>
      </c>
      <c r="O17">
        <f t="shared" ref="O17" si="124">AVERAGE(I56:I59)</f>
        <v>370.08630593710325</v>
      </c>
      <c r="P17">
        <f t="shared" ref="P17" si="125">AVERAGE(J56:J59)</f>
        <v>646.05524302879485</v>
      </c>
      <c r="Q17">
        <f t="shared" ref="Q17" si="126">AVERAGE(K56:K59)</f>
        <v>447.43352223363684</v>
      </c>
      <c r="R17" s="30">
        <f t="shared" si="51"/>
        <v>2018</v>
      </c>
      <c r="S17" s="6">
        <f>'Retirement benefit values'!P18</f>
        <v>6604.9089002572</v>
      </c>
      <c r="T17" s="30">
        <v>489.70992807200003</v>
      </c>
      <c r="U17" s="30">
        <v>500.0720950301</v>
      </c>
      <c r="V17" s="30">
        <v>430.29909263069999</v>
      </c>
      <c r="W17" s="30">
        <v>666.31612006240005</v>
      </c>
      <c r="X17" s="30">
        <f t="shared" si="52"/>
        <v>2018</v>
      </c>
      <c r="Y17">
        <f>S17*'Inflation indexes'!I110</f>
        <v>6125.2823325416775</v>
      </c>
      <c r="Z17">
        <f>T17*'Inflation indexes'!I110</f>
        <v>454.1488180666459</v>
      </c>
      <c r="AA17">
        <f>V17*'Inflation indexes'!I110</f>
        <v>399.05220035614803</v>
      </c>
      <c r="AB17">
        <f>W17*'Inflation indexes'!I110</f>
        <v>617.93045441504978</v>
      </c>
      <c r="AC17">
        <f>U17*'Inflation indexes'!I110</f>
        <v>463.75851884432439</v>
      </c>
      <c r="AD17">
        <f t="shared" si="13"/>
        <v>2028</v>
      </c>
      <c r="AE17">
        <f>AVERAGE(Y56:Y59)</f>
        <v>6631.2960372798516</v>
      </c>
      <c r="AF17">
        <f t="shared" ref="AF17:AI17" si="127">AVERAGE(Z56:Z59)</f>
        <v>481.0062841068044</v>
      </c>
      <c r="AG17">
        <f t="shared" si="127"/>
        <v>403.92667277690293</v>
      </c>
      <c r="AH17">
        <f t="shared" si="127"/>
        <v>681.38780314669452</v>
      </c>
      <c r="AI17">
        <f t="shared" si="127"/>
        <v>481.05158541013787</v>
      </c>
      <c r="AJ17" s="30">
        <f t="shared" si="54"/>
        <v>2018</v>
      </c>
      <c r="AK17" s="5">
        <f>'Retirement benefit values'!AJ18</f>
        <v>6604.9089002572</v>
      </c>
      <c r="AL17" s="30">
        <v>489.70992807200003</v>
      </c>
      <c r="AM17" s="30">
        <v>500.0720950301</v>
      </c>
      <c r="AN17" s="30">
        <v>430.29909263069999</v>
      </c>
      <c r="AO17" s="30">
        <v>666.31612006240005</v>
      </c>
      <c r="AP17" s="30">
        <f t="shared" si="55"/>
        <v>2018</v>
      </c>
      <c r="AQ17">
        <f>AK17*'Inflation indexes'!I110</f>
        <v>6125.2823325416775</v>
      </c>
      <c r="AR17">
        <f>AL17*'Inflation indexes'!I110</f>
        <v>454.1488180666459</v>
      </c>
      <c r="AS17">
        <f>AN17*'Inflation indexes'!I110</f>
        <v>399.05220035614803</v>
      </c>
      <c r="AT17">
        <f>AO17*'Inflation indexes'!I110</f>
        <v>617.93045441504978</v>
      </c>
      <c r="AU17">
        <f>AM17*'Inflation indexes'!I110</f>
        <v>463.75851884432439</v>
      </c>
      <c r="AV17">
        <f t="shared" si="15"/>
        <v>2028</v>
      </c>
      <c r="AW17">
        <f>AVERAGE(AQ56:AQ59)</f>
        <v>7315.7999027535525</v>
      </c>
      <c r="AX17">
        <f t="shared" ref="AX17" si="128">AVERAGE(AR56:AR59)</f>
        <v>503.43771988551077</v>
      </c>
      <c r="AY17">
        <f t="shared" ref="AY17" si="129">AVERAGE(AS56:AS59)</f>
        <v>412.47256840286678</v>
      </c>
      <c r="AZ17">
        <f t="shared" ref="AZ17" si="130">AVERAGE(AT56:AT59)</f>
        <v>735.9103421158311</v>
      </c>
      <c r="BA17">
        <f t="shared" ref="BA17" si="131">AVERAGE(AU56:AU59)</f>
        <v>493.78741990549565</v>
      </c>
    </row>
    <row r="18" spans="1:53">
      <c r="A18" s="5">
        <f>'Retirement benefit values'!B19</f>
        <v>6668.6554362916004</v>
      </c>
      <c r="B18" s="30">
        <v>482.20434596920001</v>
      </c>
      <c r="C18" s="30">
        <v>492.91099236830001</v>
      </c>
      <c r="D18" s="30">
        <v>414.92228594940002</v>
      </c>
      <c r="E18" s="30">
        <v>679.54247207269998</v>
      </c>
      <c r="F18" s="30">
        <f t="shared" si="46"/>
        <v>2018</v>
      </c>
      <c r="G18" s="29">
        <f>A18*'Inflation indexes'!I111</f>
        <v>6184.3998066550657</v>
      </c>
      <c r="H18" s="30">
        <f>B18*'Inflation indexes'!I111</f>
        <v>447.18826643088727</v>
      </c>
      <c r="I18" s="30">
        <f>D18*'Inflation indexes'!I111</f>
        <v>384.79200635222952</v>
      </c>
      <c r="J18">
        <f>E18*'Inflation indexes'!I111</f>
        <v>630.19635263046837</v>
      </c>
      <c r="K18" s="30">
        <f>C18*'Inflation indexes'!I111</f>
        <v>457.11743169562311</v>
      </c>
      <c r="L18">
        <f t="shared" si="9"/>
        <v>2029</v>
      </c>
      <c r="M18">
        <f>AVERAGE(G60:G63)</f>
        <v>5968.5196023998524</v>
      </c>
      <c r="N18">
        <f t="shared" ref="N18" si="132">AVERAGE(H60:H63)</f>
        <v>453.17805882762093</v>
      </c>
      <c r="O18">
        <f t="shared" ref="O18" si="133">AVERAGE(I60:I63)</f>
        <v>362.45675208631707</v>
      </c>
      <c r="P18">
        <f t="shared" ref="P18" si="134">AVERAGE(J60:J63)</f>
        <v>640.86154254966232</v>
      </c>
      <c r="Q18">
        <f t="shared" ref="Q18" si="135">AVERAGE(K60:K63)</f>
        <v>444.33327035455295</v>
      </c>
      <c r="R18" s="30">
        <f t="shared" si="51"/>
        <v>2018</v>
      </c>
      <c r="S18" s="6">
        <f>'Retirement benefit values'!P19</f>
        <v>6668.6554362916004</v>
      </c>
      <c r="T18" s="30">
        <v>482.20434596920001</v>
      </c>
      <c r="U18" s="30">
        <v>492.91099236830001</v>
      </c>
      <c r="V18" s="30">
        <v>414.92228594940002</v>
      </c>
      <c r="W18" s="30">
        <v>679.54247207269998</v>
      </c>
      <c r="X18" s="30">
        <f t="shared" si="52"/>
        <v>2018</v>
      </c>
      <c r="Y18">
        <f>S18*'Inflation indexes'!I111</f>
        <v>6184.3998066550657</v>
      </c>
      <c r="Z18">
        <f>T18*'Inflation indexes'!I111</f>
        <v>447.18826643088727</v>
      </c>
      <c r="AA18">
        <f>V18*'Inflation indexes'!I111</f>
        <v>384.79200635222952</v>
      </c>
      <c r="AB18">
        <f>W18*'Inflation indexes'!I111</f>
        <v>630.19635263046837</v>
      </c>
      <c r="AC18">
        <f>U18*'Inflation indexes'!I111</f>
        <v>457.11743169562311</v>
      </c>
      <c r="AD18">
        <f t="shared" si="13"/>
        <v>2029</v>
      </c>
      <c r="AE18">
        <f>AVERAGE(Y60:Y63)</f>
        <v>6689.4238378787331</v>
      </c>
      <c r="AF18">
        <f t="shared" ref="AF18:AI18" si="136">AVERAGE(Z60:Z63)</f>
        <v>489.75376370752792</v>
      </c>
      <c r="AG18">
        <f t="shared" si="136"/>
        <v>401.64162662122408</v>
      </c>
      <c r="AH18">
        <f t="shared" si="136"/>
        <v>698.40786376313042</v>
      </c>
      <c r="AI18">
        <f t="shared" si="136"/>
        <v>479.2407778726265</v>
      </c>
      <c r="AJ18" s="30">
        <f t="shared" si="54"/>
        <v>2018</v>
      </c>
      <c r="AK18" s="5">
        <f>'Retirement benefit values'!AJ19</f>
        <v>6668.6554362916004</v>
      </c>
      <c r="AL18" s="30">
        <v>482.20434596920001</v>
      </c>
      <c r="AM18" s="30">
        <v>492.91099236830001</v>
      </c>
      <c r="AN18" s="30">
        <v>414.92228594940002</v>
      </c>
      <c r="AO18" s="30">
        <v>679.54247207269998</v>
      </c>
      <c r="AP18" s="30">
        <f t="shared" si="55"/>
        <v>2018</v>
      </c>
      <c r="AQ18">
        <f>AK18*'Inflation indexes'!I111</f>
        <v>6184.3998066550657</v>
      </c>
      <c r="AR18">
        <f>AL18*'Inflation indexes'!I111</f>
        <v>447.18826643088727</v>
      </c>
      <c r="AS18">
        <f>AN18*'Inflation indexes'!I111</f>
        <v>384.79200635222952</v>
      </c>
      <c r="AT18">
        <f>AO18*'Inflation indexes'!I111</f>
        <v>630.19635263046837</v>
      </c>
      <c r="AU18">
        <f>AM18*'Inflation indexes'!I111</f>
        <v>457.11743169562311</v>
      </c>
      <c r="AV18">
        <f t="shared" si="15"/>
        <v>2029</v>
      </c>
      <c r="AW18">
        <f>AVERAGE(AQ60:AQ63)</f>
        <v>7432.762838776478</v>
      </c>
      <c r="AX18">
        <f t="shared" ref="AX18" si="137">AVERAGE(AR60:AR63)</f>
        <v>509.76664899894752</v>
      </c>
      <c r="AY18">
        <f t="shared" ref="AY18" si="138">AVERAGE(AS60:AS63)</f>
        <v>423.84982447634889</v>
      </c>
      <c r="AZ18">
        <f t="shared" ref="AZ18" si="139">AVERAGE(AT60:AT63)</f>
        <v>752.7916994008873</v>
      </c>
      <c r="BA18">
        <f t="shared" ref="BA18" si="140">AVERAGE(AU60:AU63)</f>
        <v>500.63986588443106</v>
      </c>
    </row>
    <row r="19" spans="1:53">
      <c r="A19" s="5">
        <f>'Retirement benefit values'!B20</f>
        <v>6677.5585262209997</v>
      </c>
      <c r="B19" s="30">
        <v>478.8554698506</v>
      </c>
      <c r="C19" s="30">
        <v>491.73858200379999</v>
      </c>
      <c r="D19" s="30">
        <v>417.1234785199</v>
      </c>
      <c r="E19" s="30">
        <v>662.80960920109999</v>
      </c>
      <c r="F19" s="30">
        <f t="shared" si="46"/>
        <v>2018</v>
      </c>
      <c r="G19" s="29">
        <f>A19*'Inflation indexes'!I112</f>
        <v>6192.6563837363119</v>
      </c>
      <c r="H19" s="30">
        <f>B19*'Inflation indexes'!I112</f>
        <v>444.08257458367154</v>
      </c>
      <c r="I19" s="30">
        <f>D19*'Inflation indexes'!I112</f>
        <v>386.83335562232782</v>
      </c>
      <c r="J19">
        <f>E19*'Inflation indexes'!I112</f>
        <v>614.67857473708023</v>
      </c>
      <c r="K19" s="30">
        <f>C19*'Inflation indexes'!I112</f>
        <v>456.03015788146331</v>
      </c>
      <c r="L19">
        <f t="shared" si="9"/>
        <v>2030</v>
      </c>
      <c r="M19">
        <f>AVERAGE(G64:G67)</f>
        <v>5978.4585368995158</v>
      </c>
      <c r="N19">
        <f t="shared" ref="N19" si="141">AVERAGE(H64:H67)</f>
        <v>456.0801533349653</v>
      </c>
      <c r="O19">
        <f t="shared" ref="O19" si="142">AVERAGE(I64:I67)</f>
        <v>364.09865405601727</v>
      </c>
      <c r="P19">
        <f t="shared" ref="P19" si="143">AVERAGE(J64:J67)</f>
        <v>632.44318625469646</v>
      </c>
      <c r="Q19">
        <f t="shared" ref="Q19" si="144">AVERAGE(K64:K67)</f>
        <v>442.13125724234925</v>
      </c>
      <c r="R19" s="30">
        <f t="shared" si="51"/>
        <v>2018</v>
      </c>
      <c r="S19" s="6">
        <f>'Retirement benefit values'!P20</f>
        <v>6690.0438880399997</v>
      </c>
      <c r="T19" s="30">
        <v>478.4728672036</v>
      </c>
      <c r="U19" s="30">
        <v>491.41968471040002</v>
      </c>
      <c r="V19" s="30">
        <v>416.56372631779999</v>
      </c>
      <c r="W19" s="30">
        <v>662.80960920109999</v>
      </c>
      <c r="X19" s="30">
        <f t="shared" si="52"/>
        <v>2018</v>
      </c>
      <c r="Y19">
        <f>S19*'Inflation indexes'!I112</f>
        <v>6204.2351000093449</v>
      </c>
      <c r="Z19">
        <f>T19*'Inflation indexes'!I112</f>
        <v>443.72775527133228</v>
      </c>
      <c r="AA19">
        <f>V19*'Inflation indexes'!I112</f>
        <v>386.3142507677565</v>
      </c>
      <c r="AB19">
        <f>W19*'Inflation indexes'!I112</f>
        <v>614.67857473708023</v>
      </c>
      <c r="AC19">
        <f>U19*'Inflation indexes'!I112</f>
        <v>455.7344178513348</v>
      </c>
      <c r="AD19">
        <f t="shared" si="13"/>
        <v>2030</v>
      </c>
      <c r="AE19">
        <f>AVERAGE(Y64:Y67)</f>
        <v>6716.6743014159047</v>
      </c>
      <c r="AF19">
        <f t="shared" ref="AF19:AI19" si="145">AVERAGE(Z64:Z67)</f>
        <v>486.17686361626022</v>
      </c>
      <c r="AG19">
        <f t="shared" si="145"/>
        <v>395.04706925213679</v>
      </c>
      <c r="AH19">
        <f t="shared" si="145"/>
        <v>708.09443454717984</v>
      </c>
      <c r="AI19">
        <f t="shared" si="145"/>
        <v>475.35067091539253</v>
      </c>
      <c r="AJ19" s="30">
        <f t="shared" si="54"/>
        <v>2018</v>
      </c>
      <c r="AK19" s="5">
        <f>'Retirement benefit values'!AJ20</f>
        <v>6702.4597358545998</v>
      </c>
      <c r="AL19" s="30">
        <v>477.72906580620003</v>
      </c>
      <c r="AM19" s="30">
        <v>490.85979467070001</v>
      </c>
      <c r="AN19" s="30">
        <v>415.61047876689997</v>
      </c>
      <c r="AO19" s="30">
        <v>662.80960920109999</v>
      </c>
      <c r="AP19" s="30">
        <f t="shared" si="55"/>
        <v>2018</v>
      </c>
      <c r="AQ19">
        <f>AK19*'Inflation indexes'!I112</f>
        <v>6215.7493501543149</v>
      </c>
      <c r="AR19">
        <f>AL19*'Inflation indexes'!I112</f>
        <v>443.0379662633058</v>
      </c>
      <c r="AS19">
        <f>AN19*'Inflation indexes'!I112</f>
        <v>385.43022489090617</v>
      </c>
      <c r="AT19">
        <f>AO19*'Inflation indexes'!I112</f>
        <v>614.67857473708023</v>
      </c>
      <c r="AU19">
        <f>AM19*'Inflation indexes'!I112</f>
        <v>455.21518516847266</v>
      </c>
      <c r="AV19">
        <f t="shared" si="15"/>
        <v>2030</v>
      </c>
      <c r="AW19">
        <f>AVERAGE(AQ64:AQ67)</f>
        <v>7563.8210940485842</v>
      </c>
      <c r="AX19">
        <f t="shared" ref="AX19" si="146">AVERAGE(AR64:AR67)</f>
        <v>508.2703258773538</v>
      </c>
      <c r="AY19">
        <f t="shared" ref="AY19" si="147">AVERAGE(AS64:AS67)</f>
        <v>432.37947754124548</v>
      </c>
      <c r="AZ19">
        <f t="shared" ref="AZ19" si="148">AVERAGE(AT64:AT67)</f>
        <v>759.47984841749121</v>
      </c>
      <c r="BA19">
        <f t="shared" ref="BA19" si="149">AVERAGE(AU64:AU67)</f>
        <v>499.08123626998133</v>
      </c>
    </row>
    <row r="20" spans="1:53">
      <c r="A20" s="3">
        <f>'Retirement benefit values'!B21</f>
        <v>6687.2842362844003</v>
      </c>
      <c r="B20" s="30">
        <v>602.83035689869996</v>
      </c>
      <c r="C20" s="30">
        <v>596.83103863530005</v>
      </c>
      <c r="D20" s="30">
        <v>522.02480900240005</v>
      </c>
      <c r="E20" s="30">
        <v>765.26108880710001</v>
      </c>
      <c r="F20" s="30">
        <f t="shared" si="46"/>
        <v>2019</v>
      </c>
      <c r="G20" s="29">
        <f>A20*'Inflation indexes'!I113</f>
        <v>6201.675845007072</v>
      </c>
      <c r="H20" s="30">
        <f>B20*'Inflation indexes'!I113</f>
        <v>559.05481671179632</v>
      </c>
      <c r="I20" s="30">
        <f>D20*'Inflation indexes'!I113</f>
        <v>484.1170995721576</v>
      </c>
      <c r="J20">
        <f>E20*'Inflation indexes'!I113</f>
        <v>709.69036785188746</v>
      </c>
      <c r="K20" s="30">
        <f>C20*'Inflation indexes'!I113</f>
        <v>553.4911490335536</v>
      </c>
      <c r="L20">
        <f t="shared" si="9"/>
        <v>2031</v>
      </c>
      <c r="M20">
        <f>AVERAGE(G68:G71)</f>
        <v>5954.1515107526257</v>
      </c>
      <c r="N20">
        <f t="shared" ref="N20" si="150">AVERAGE(H68:H71)</f>
        <v>457.29551095781221</v>
      </c>
      <c r="O20">
        <f t="shared" ref="O20" si="151">AVERAGE(I68:I71)</f>
        <v>362.42780205129759</v>
      </c>
      <c r="P20">
        <f t="shared" ref="P20" si="152">AVERAGE(J68:J71)</f>
        <v>656.31349762369621</v>
      </c>
      <c r="Q20">
        <f t="shared" ref="Q20" si="153">AVERAGE(K68:K71)</f>
        <v>444.02199472950053</v>
      </c>
      <c r="R20" s="30">
        <f t="shared" si="51"/>
        <v>2019</v>
      </c>
      <c r="S20" s="4">
        <f>'Retirement benefit values'!P21</f>
        <v>6711.8743113200999</v>
      </c>
      <c r="T20" s="30">
        <v>601.62657069909994</v>
      </c>
      <c r="U20" s="30">
        <v>595.84087429850001</v>
      </c>
      <c r="V20" s="30">
        <v>520.37475093310002</v>
      </c>
      <c r="W20" s="30">
        <v>765.26108880710001</v>
      </c>
      <c r="X20" s="30">
        <f t="shared" si="52"/>
        <v>2019</v>
      </c>
      <c r="Y20">
        <f>S20*'Inflation indexes'!I113</f>
        <v>6224.4802703892574</v>
      </c>
      <c r="Z20">
        <f>T20*'Inflation indexes'!I113</f>
        <v>557.93844547156914</v>
      </c>
      <c r="AA20">
        <f>V20*'Inflation indexes'!I113</f>
        <v>482.58686324457437</v>
      </c>
      <c r="AB20">
        <f>W20*'Inflation indexes'!I113</f>
        <v>709.69036785188746</v>
      </c>
      <c r="AC20">
        <f>U20*'Inflation indexes'!I113</f>
        <v>552.57288714529693</v>
      </c>
      <c r="AD20">
        <f t="shared" si="13"/>
        <v>2031</v>
      </c>
      <c r="AE20">
        <f>AVERAGE(Y68:Y71)</f>
        <v>6751.9457066305677</v>
      </c>
      <c r="AF20">
        <f t="shared" ref="AF20:AI20" si="154">AVERAGE(Z68:Z71)</f>
        <v>493.82368023501351</v>
      </c>
      <c r="AG20">
        <f t="shared" si="154"/>
        <v>407.05353300217587</v>
      </c>
      <c r="AH20">
        <f t="shared" si="154"/>
        <v>705.90772537947009</v>
      </c>
      <c r="AI20">
        <f t="shared" si="154"/>
        <v>482.21966419990622</v>
      </c>
      <c r="AJ20" s="30">
        <f t="shared" si="54"/>
        <v>2019</v>
      </c>
      <c r="AK20" s="3">
        <f>'Retirement benefit values'!AJ21</f>
        <v>6736.3537108215996</v>
      </c>
      <c r="AL20" s="30">
        <v>601.35809484380002</v>
      </c>
      <c r="AM20" s="30">
        <v>595.69619215700004</v>
      </c>
      <c r="AN20" s="30">
        <v>519.84127834569995</v>
      </c>
      <c r="AO20" s="30">
        <v>765.26108880710001</v>
      </c>
      <c r="AP20" s="30">
        <f t="shared" si="55"/>
        <v>2019</v>
      </c>
      <c r="AQ20">
        <f>AK20*'Inflation indexes'!I113</f>
        <v>6247.1820571272892</v>
      </c>
      <c r="AR20">
        <f>AL20*'Inflation indexes'!I113</f>
        <v>557.68946544201583</v>
      </c>
      <c r="AS20">
        <f>AN20*'Inflation indexes'!I113</f>
        <v>482.09212966628536</v>
      </c>
      <c r="AT20">
        <f>AO20*'Inflation indexes'!I113</f>
        <v>709.69036785188746</v>
      </c>
      <c r="AU20">
        <f>AM20*'Inflation indexes'!I113</f>
        <v>552.43871134082372</v>
      </c>
      <c r="AV20">
        <f t="shared" si="15"/>
        <v>2031</v>
      </c>
      <c r="AW20">
        <f>AVERAGE(AQ68:AQ71)</f>
        <v>7671.9016757104664</v>
      </c>
      <c r="AX20">
        <f t="shared" ref="AX20" si="155">AVERAGE(AR68:AR71)</f>
        <v>516.57776217736523</v>
      </c>
      <c r="AY20">
        <f t="shared" ref="AY20" si="156">AVERAGE(AS68:AS71)</f>
        <v>424.34568695028287</v>
      </c>
      <c r="AZ20">
        <f t="shared" ref="AZ20" si="157">AVERAGE(AT68:AT71)</f>
        <v>787.19545788717016</v>
      </c>
      <c r="BA20">
        <f t="shared" ref="BA20" si="158">AVERAGE(AU68:AU71)</f>
        <v>500.96380513617282</v>
      </c>
    </row>
    <row r="21" spans="1:53">
      <c r="A21" s="5">
        <f>'Retirement benefit values'!B22</f>
        <v>6674.4514108638996</v>
      </c>
      <c r="B21" s="30">
        <v>475.39429528749997</v>
      </c>
      <c r="C21" s="30">
        <v>482.88960563950002</v>
      </c>
      <c r="D21" s="30">
        <v>411.0413350366</v>
      </c>
      <c r="E21" s="30">
        <v>649.85288996940005</v>
      </c>
      <c r="F21" s="30">
        <f t="shared" si="46"/>
        <v>2019</v>
      </c>
      <c r="G21" s="29">
        <f>A21*'Inflation indexes'!I114</f>
        <v>6189.7748967863145</v>
      </c>
      <c r="H21" s="30">
        <f>B21*'Inflation indexes'!I114</f>
        <v>440.87273903236309</v>
      </c>
      <c r="I21" s="30">
        <f>D21*'Inflation indexes'!I114</f>
        <v>381.19287721682093</v>
      </c>
      <c r="J21">
        <f>E21*'Inflation indexes'!I114</f>
        <v>602.6627294625838</v>
      </c>
      <c r="K21" s="30">
        <f>C21*'Inflation indexes'!I114</f>
        <v>447.82376481778078</v>
      </c>
      <c r="L21">
        <f t="shared" si="9"/>
        <v>2032</v>
      </c>
      <c r="M21">
        <f>AVERAGE(G72:G75)</f>
        <v>5926.9031127547569</v>
      </c>
      <c r="N21">
        <f t="shared" ref="N21" si="159">AVERAGE(H72:H75)</f>
        <v>458.30958732349836</v>
      </c>
      <c r="O21">
        <f t="shared" ref="O21" si="160">AVERAGE(I72:I75)</f>
        <v>372.12329201208593</v>
      </c>
      <c r="P21">
        <f t="shared" ref="P21" si="161">AVERAGE(J72:J75)</f>
        <v>651.65219912987777</v>
      </c>
      <c r="Q21">
        <f t="shared" ref="Q21" si="162">AVERAGE(K72:K75)</f>
        <v>449.36321956746258</v>
      </c>
      <c r="R21" s="30">
        <f t="shared" si="51"/>
        <v>2019</v>
      </c>
      <c r="S21" s="6">
        <f>'Retirement benefit values'!P22</f>
        <v>6714.3330864744003</v>
      </c>
      <c r="T21" s="30">
        <v>474.75764726030002</v>
      </c>
      <c r="U21" s="30">
        <v>482.25747680040001</v>
      </c>
      <c r="V21" s="30">
        <v>409.58876315459997</v>
      </c>
      <c r="W21" s="30">
        <v>651.22694298069996</v>
      </c>
      <c r="X21" s="30">
        <f t="shared" si="52"/>
        <v>2019</v>
      </c>
      <c r="Y21">
        <f>S21*'Inflation indexes'!I114</f>
        <v>6226.7604974506394</v>
      </c>
      <c r="Z21">
        <f>T21*'Inflation indexes'!I114</f>
        <v>440.28232227235242</v>
      </c>
      <c r="AA21">
        <f>V21*'Inflation indexes'!I114</f>
        <v>379.84578628492096</v>
      </c>
      <c r="AB21">
        <f>W21*'Inflation indexes'!I114</f>
        <v>603.93700330363004</v>
      </c>
      <c r="AC21">
        <f>U21*'Inflation indexes'!I114</f>
        <v>447.23753907742599</v>
      </c>
      <c r="AD21">
        <f t="shared" si="13"/>
        <v>2032</v>
      </c>
      <c r="AE21">
        <f>AVERAGE(Y72:Y75)</f>
        <v>6812.4817834458936</v>
      </c>
      <c r="AF21">
        <f t="shared" ref="AF21:AI21" si="163">AVERAGE(Z72:Z75)</f>
        <v>485.74782992311475</v>
      </c>
      <c r="AG21">
        <f t="shared" si="163"/>
        <v>399.21849232696587</v>
      </c>
      <c r="AH21">
        <f t="shared" si="163"/>
        <v>702.92543209573955</v>
      </c>
      <c r="AI21">
        <f t="shared" si="163"/>
        <v>476.73006009981049</v>
      </c>
      <c r="AJ21" s="30">
        <f t="shared" si="54"/>
        <v>2019</v>
      </c>
      <c r="AK21" s="5">
        <f>'Retirement benefit values'!AJ22</f>
        <v>6752.4359258718996</v>
      </c>
      <c r="AL21" s="30">
        <v>475.01050121089997</v>
      </c>
      <c r="AM21" s="30">
        <v>483.05238212239999</v>
      </c>
      <c r="AN21" s="30">
        <v>410.23022392759998</v>
      </c>
      <c r="AO21" s="30">
        <v>652.55451243050004</v>
      </c>
      <c r="AP21" s="30">
        <f t="shared" si="55"/>
        <v>2019</v>
      </c>
      <c r="AQ21">
        <f>AK21*'Inflation indexes'!I114</f>
        <v>6262.0964350851591</v>
      </c>
      <c r="AR21">
        <f>AL21*'Inflation indexes'!I114</f>
        <v>440.51681480808793</v>
      </c>
      <c r="AS21">
        <f>AN21*'Inflation indexes'!I114</f>
        <v>380.4406663051015</v>
      </c>
      <c r="AT21">
        <f>AO21*'Inflation indexes'!I114</f>
        <v>605.16816906516931</v>
      </c>
      <c r="AU21">
        <f>AM21*'Inflation indexes'!I114</f>
        <v>447.97472101262275</v>
      </c>
      <c r="AV21">
        <f t="shared" si="15"/>
        <v>2032</v>
      </c>
      <c r="AW21">
        <f>AVERAGE(AQ72:AQ75)</f>
        <v>7816.4619644740815</v>
      </c>
      <c r="AX21">
        <f t="shared" ref="AX21" si="164">AVERAGE(AR72:AR75)</f>
        <v>513.52361696544665</v>
      </c>
      <c r="AY21">
        <f t="shared" ref="AY21" si="165">AVERAGE(AS72:AS75)</f>
        <v>424.21929532395615</v>
      </c>
      <c r="AZ21">
        <f t="shared" ref="AZ21" si="166">AVERAGE(AT72:AT75)</f>
        <v>770.86063029080822</v>
      </c>
      <c r="BA21">
        <f t="shared" ref="BA21" si="167">AVERAGE(AU72:AU75)</f>
        <v>496.04942775751937</v>
      </c>
    </row>
    <row r="22" spans="1:53">
      <c r="A22" s="5">
        <f>'Retirement benefit values'!B23</f>
        <v>6712.9186434715002</v>
      </c>
      <c r="B22" s="30">
        <v>470.22007975529999</v>
      </c>
      <c r="C22" s="30">
        <v>477.7177631811</v>
      </c>
      <c r="D22" s="30">
        <v>396.46279719929998</v>
      </c>
      <c r="E22" s="30">
        <v>674.38019313849998</v>
      </c>
      <c r="F22" s="30">
        <f t="shared" si="46"/>
        <v>2019</v>
      </c>
      <c r="G22" s="29">
        <f>A22*'Inflation indexes'!I115</f>
        <v>6225.4487666051591</v>
      </c>
      <c r="H22" s="30">
        <f>B22*'Inflation indexes'!I115</f>
        <v>436.07425786286308</v>
      </c>
      <c r="I22" s="30">
        <f>D22*'Inflation indexes'!I115</f>
        <v>367.67298442229247</v>
      </c>
      <c r="J22">
        <f>E22*'Inflation indexes'!I115</f>
        <v>625.40894126283001</v>
      </c>
      <c r="K22" s="30">
        <f>C22*'Inflation indexes'!I115</f>
        <v>443.0274843973358</v>
      </c>
      <c r="L22">
        <f t="shared" si="9"/>
        <v>2033</v>
      </c>
      <c r="M22">
        <f>AVERAGE(G76:G79)</f>
        <v>5907.8212199243462</v>
      </c>
      <c r="N22">
        <f t="shared" ref="N22" si="168">AVERAGE(H76:H79)</f>
        <v>452.83325106819154</v>
      </c>
      <c r="O22">
        <f t="shared" ref="O22" si="169">AVERAGE(I76:I79)</f>
        <v>370.5394596803377</v>
      </c>
      <c r="P22">
        <f t="shared" ref="P22" si="170">AVERAGE(J76:J79)</f>
        <v>649.83170819082102</v>
      </c>
      <c r="Q22">
        <f t="shared" ref="Q22" si="171">AVERAGE(K76:K79)</f>
        <v>448.07539557740461</v>
      </c>
      <c r="R22" s="30">
        <f t="shared" si="51"/>
        <v>2019</v>
      </c>
      <c r="S22" s="6">
        <f>'Retirement benefit values'!P23</f>
        <v>6766.7378319198997</v>
      </c>
      <c r="T22" s="30">
        <v>470.00883545670001</v>
      </c>
      <c r="U22" s="30">
        <v>477.81594903489997</v>
      </c>
      <c r="V22" s="30">
        <v>396.02928053609998</v>
      </c>
      <c r="W22" s="30">
        <v>677.1275230581</v>
      </c>
      <c r="X22" s="30">
        <f t="shared" si="52"/>
        <v>2019</v>
      </c>
      <c r="Y22">
        <f>S22*'Inflation indexes'!I115</f>
        <v>6275.3597841729979</v>
      </c>
      <c r="Z22">
        <f>T22*'Inflation indexes'!I115</f>
        <v>435.87835342426979</v>
      </c>
      <c r="AA22">
        <f>V22*'Inflation indexes'!I115</f>
        <v>367.27094830066511</v>
      </c>
      <c r="AB22">
        <f>W22*'Inflation indexes'!I115</f>
        <v>627.95676919994719</v>
      </c>
      <c r="AC22">
        <f>U22*'Inflation indexes'!I115</f>
        <v>443.11854032023626</v>
      </c>
      <c r="AD22">
        <f t="shared" si="13"/>
        <v>2033</v>
      </c>
      <c r="AE22">
        <f>AVERAGE(Y76:Y79)</f>
        <v>6882.3892954894573</v>
      </c>
      <c r="AF22">
        <f t="shared" ref="AF22:AI22" si="172">AVERAGE(Z76:Z79)</f>
        <v>478.46394358787347</v>
      </c>
      <c r="AG22">
        <f t="shared" si="172"/>
        <v>395.80662446410975</v>
      </c>
      <c r="AH22">
        <f t="shared" si="172"/>
        <v>709.07319324843638</v>
      </c>
      <c r="AI22">
        <f t="shared" si="172"/>
        <v>468.58026601957488</v>
      </c>
      <c r="AJ22" s="30">
        <f t="shared" si="54"/>
        <v>2019</v>
      </c>
      <c r="AK22" s="5">
        <f>'Retirement benefit values'!AJ23</f>
        <v>6820.3896095229002</v>
      </c>
      <c r="AL22" s="30">
        <v>470.65685524370002</v>
      </c>
      <c r="AM22" s="30">
        <v>478.33155189830001</v>
      </c>
      <c r="AN22" s="30">
        <v>396.7980464529</v>
      </c>
      <c r="AO22" s="30">
        <v>678.5784801858</v>
      </c>
      <c r="AP22" s="30">
        <f t="shared" si="55"/>
        <v>2019</v>
      </c>
      <c r="AQ22">
        <f>AK22*'Inflation indexes'!I115</f>
        <v>6325.1155477155226</v>
      </c>
      <c r="AR22">
        <f>AL22*'Inflation indexes'!I115</f>
        <v>436.47931616461796</v>
      </c>
      <c r="AS22">
        <f>AN22*'Inflation indexes'!I115</f>
        <v>367.98388898753092</v>
      </c>
      <c r="AT22">
        <f>AO22*'Inflation indexes'!I115</f>
        <v>629.3023626356462</v>
      </c>
      <c r="AU22">
        <f>AM22*'Inflation indexes'!I115</f>
        <v>443.5967018145862</v>
      </c>
      <c r="AV22">
        <f t="shared" si="15"/>
        <v>2033</v>
      </c>
      <c r="AW22">
        <f>AVERAGE(AQ76:AQ79)</f>
        <v>7959.6986932827431</v>
      </c>
      <c r="AX22">
        <f t="shared" ref="AX22" si="173">AVERAGE(AR76:AR79)</f>
        <v>524.90502215674019</v>
      </c>
      <c r="AY22">
        <f t="shared" ref="AY22" si="174">AVERAGE(AS76:AS79)</f>
        <v>427.88444859355968</v>
      </c>
      <c r="AZ22">
        <f t="shared" ref="AZ22" si="175">AVERAGE(AT76:AT79)</f>
        <v>790.87963405408891</v>
      </c>
      <c r="BA22">
        <f t="shared" ref="BA22" si="176">AVERAGE(AU76:AU79)</f>
        <v>501.99947488376313</v>
      </c>
    </row>
    <row r="23" spans="1:53">
      <c r="A23" s="5">
        <f>'Retirement benefit values'!B24</f>
        <v>6680.4851506996001</v>
      </c>
      <c r="B23" s="30">
        <v>470.18696764200001</v>
      </c>
      <c r="C23" s="30">
        <v>478.74437657850001</v>
      </c>
      <c r="D23" s="30">
        <v>396.0268325545</v>
      </c>
      <c r="E23" s="30">
        <v>657.40658127159998</v>
      </c>
      <c r="F23" s="30">
        <f t="shared" si="46"/>
        <v>2019</v>
      </c>
      <c r="G23" s="29">
        <f>A23*'Inflation indexes'!I116</f>
        <v>6195.3704864564961</v>
      </c>
      <c r="H23" s="30">
        <f>B23*'Inflation indexes'!I116</f>
        <v>436.04355024135725</v>
      </c>
      <c r="I23" s="30">
        <f>D23*'Inflation indexes'!I116</f>
        <v>367.26867808336596</v>
      </c>
      <c r="J23">
        <f>E23*'Inflation indexes'!I116</f>
        <v>609.66789676731946</v>
      </c>
      <c r="K23" s="30">
        <f>C23*'Inflation indexes'!I116</f>
        <v>443.97954853635821</v>
      </c>
      <c r="L23">
        <f t="shared" si="9"/>
        <v>2034</v>
      </c>
      <c r="M23">
        <f>AVERAGE(G80:G83)</f>
        <v>5890.1340157782943</v>
      </c>
      <c r="N23">
        <f t="shared" ref="N23" si="177">AVERAGE(H80:H83)</f>
        <v>452.62984638216562</v>
      </c>
      <c r="O23">
        <f t="shared" ref="O23" si="178">AVERAGE(I80:I83)</f>
        <v>364.88616711627822</v>
      </c>
      <c r="P23">
        <f t="shared" ref="P23" si="179">AVERAGE(J80:J83)</f>
        <v>645.22030572733865</v>
      </c>
      <c r="Q23">
        <f t="shared" ref="Q23" si="180">AVERAGE(K80:K83)</f>
        <v>448.81514024829994</v>
      </c>
      <c r="R23" s="30">
        <f t="shared" si="51"/>
        <v>2019</v>
      </c>
      <c r="S23" s="6">
        <f>'Retirement benefit values'!P24</f>
        <v>6761.555141672</v>
      </c>
      <c r="T23" s="30">
        <v>470.66503865670001</v>
      </c>
      <c r="U23" s="30">
        <v>479.49208889379997</v>
      </c>
      <c r="V23" s="30">
        <v>396.9306560425</v>
      </c>
      <c r="W23" s="30">
        <v>657.57087079710004</v>
      </c>
      <c r="X23" s="30">
        <f t="shared" si="52"/>
        <v>2019</v>
      </c>
      <c r="Y23">
        <f>S23*'Inflation indexes'!I116</f>
        <v>6270.5534436935313</v>
      </c>
      <c r="Z23">
        <f>T23*'Inflation indexes'!I116</f>
        <v>436.48690532532038</v>
      </c>
      <c r="AA23">
        <f>V23*'Inflation indexes'!I116</f>
        <v>368.10686890876354</v>
      </c>
      <c r="AB23">
        <f>W23*'Inflation indexes'!I116</f>
        <v>609.82025613262851</v>
      </c>
      <c r="AC23">
        <f>U23*'Inflation indexes'!I116</f>
        <v>444.67296446440412</v>
      </c>
      <c r="AD23">
        <f t="shared" si="13"/>
        <v>2034</v>
      </c>
      <c r="AE23">
        <f>AVERAGE(Y80:Y83)</f>
        <v>6915.7230636173372</v>
      </c>
      <c r="AF23">
        <f t="shared" ref="AF23:AI23" si="181">AVERAGE(Z80:Z83)</f>
        <v>479.30379878535331</v>
      </c>
      <c r="AG23">
        <f t="shared" si="181"/>
        <v>401.67327383307884</v>
      </c>
      <c r="AH23">
        <f t="shared" si="181"/>
        <v>705.93803687566015</v>
      </c>
      <c r="AI23">
        <f t="shared" si="181"/>
        <v>472.3920639254456</v>
      </c>
      <c r="AJ23" s="30">
        <f t="shared" si="54"/>
        <v>2019</v>
      </c>
      <c r="AK23" s="5">
        <f>'Retirement benefit values'!AJ24</f>
        <v>6829.9785458340002</v>
      </c>
      <c r="AL23" s="30">
        <v>472.3920219451</v>
      </c>
      <c r="AM23" s="30">
        <v>480.7050271073</v>
      </c>
      <c r="AN23" s="30">
        <v>399.32330376789997</v>
      </c>
      <c r="AO23" s="30">
        <v>658.75020394659998</v>
      </c>
      <c r="AP23" s="30">
        <f t="shared" si="55"/>
        <v>2019</v>
      </c>
      <c r="AQ23">
        <f>AK23*'Inflation indexes'!I116</f>
        <v>6334.0081672900278</v>
      </c>
      <c r="AR23">
        <f>AL23*'Inflation indexes'!I116</f>
        <v>438.08848081784822</v>
      </c>
      <c r="AS23">
        <f>AN23*'Inflation indexes'!I116</f>
        <v>370.32577049570563</v>
      </c>
      <c r="AT23">
        <f>AO23*'Inflation indexes'!I116</f>
        <v>610.91395002211289</v>
      </c>
      <c r="AU23">
        <f>AM23*'Inflation indexes'!I116</f>
        <v>445.7978231296504</v>
      </c>
      <c r="AV23">
        <f t="shared" si="15"/>
        <v>2034</v>
      </c>
      <c r="AW23">
        <f>AVERAGE(AQ80:AQ83)</f>
        <v>8045.2294395026311</v>
      </c>
      <c r="AX23">
        <f t="shared" ref="AX23" si="182">AVERAGE(AR80:AR83)</f>
        <v>520.12503309733927</v>
      </c>
      <c r="AY23">
        <f t="shared" ref="AY23" si="183">AVERAGE(AS80:AS83)</f>
        <v>427.69536510749595</v>
      </c>
      <c r="AZ23">
        <f t="shared" ref="AZ23" si="184">AVERAGE(AT80:AT83)</f>
        <v>804.97170346461201</v>
      </c>
      <c r="BA23">
        <f t="shared" ref="BA23" si="185">AVERAGE(AU80:AU83)</f>
        <v>496.8537152599821</v>
      </c>
    </row>
    <row r="24" spans="1:53">
      <c r="A24" s="3">
        <f>'Retirement benefit values'!B25</f>
        <v>6656.0141787069997</v>
      </c>
      <c r="B24" s="30">
        <v>603.06965860970001</v>
      </c>
      <c r="C24" s="30">
        <v>598.59658524880001</v>
      </c>
      <c r="D24" s="30">
        <v>519.24696022700005</v>
      </c>
      <c r="E24" s="30">
        <v>763.73026138279999</v>
      </c>
      <c r="F24" s="30">
        <f t="shared" si="46"/>
        <v>2020</v>
      </c>
      <c r="G24" s="29">
        <f>A24*'Inflation indexes'!I117</f>
        <v>6172.6765152496318</v>
      </c>
      <c r="H24" s="30">
        <f>B24*'Inflation indexes'!I117</f>
        <v>559.27674112660213</v>
      </c>
      <c r="I24" s="30">
        <f>D24*'Inflation indexes'!I117</f>
        <v>481.54096895727997</v>
      </c>
      <c r="J24">
        <f>E24*'Inflation indexes'!I117</f>
        <v>708.27070403549931</v>
      </c>
      <c r="K24" s="30">
        <f>C24*'Inflation indexes'!I117</f>
        <v>555.12848751047477</v>
      </c>
      <c r="L24">
        <f t="shared" si="9"/>
        <v>2035</v>
      </c>
      <c r="M24">
        <f>AVERAGE(G84:G87)</f>
        <v>5867.7181886838398</v>
      </c>
      <c r="N24">
        <f t="shared" ref="N24" si="186">AVERAGE(H84:H87)</f>
        <v>460.11070041469986</v>
      </c>
      <c r="O24">
        <f t="shared" ref="O24" si="187">AVERAGE(I84:I87)</f>
        <v>379.21252785722021</v>
      </c>
      <c r="P24">
        <f t="shared" ref="P24" si="188">AVERAGE(J84:J87)</f>
        <v>642.87720592508845</v>
      </c>
      <c r="Q24">
        <f t="shared" ref="Q24" si="189">AVERAGE(K84:K87)</f>
        <v>448.50757454996273</v>
      </c>
      <c r="R24" s="30">
        <f t="shared" si="51"/>
        <v>2020</v>
      </c>
      <c r="S24" s="4">
        <f>'Retirement benefit values'!P25</f>
        <v>6744.5068593302003</v>
      </c>
      <c r="T24" s="30">
        <v>605.16294748500002</v>
      </c>
      <c r="U24" s="30">
        <v>600.93978475239999</v>
      </c>
      <c r="V24" s="30">
        <v>521.05376851109997</v>
      </c>
      <c r="W24" s="30">
        <v>769.4878081805</v>
      </c>
      <c r="X24" s="30">
        <f t="shared" si="52"/>
        <v>2020</v>
      </c>
      <c r="Y24">
        <f>S24*'Inflation indexes'!I117</f>
        <v>6254.7431510452343</v>
      </c>
      <c r="Z24">
        <f>T24*'Inflation indexes'!I117</f>
        <v>561.21802230979631</v>
      </c>
      <c r="AA24">
        <f>V24*'Inflation indexes'!I117</f>
        <v>483.21657281919795</v>
      </c>
      <c r="AB24">
        <f>W24*'Inflation indexes'!I117</f>
        <v>713.61015688962732</v>
      </c>
      <c r="AC24">
        <f>U24*'Inflation indexes'!I117</f>
        <v>557.30153164140336</v>
      </c>
      <c r="AD24">
        <f t="shared" si="13"/>
        <v>2035</v>
      </c>
      <c r="AE24">
        <f>AVERAGE(Y84:Y87)</f>
        <v>6970.2825067341246</v>
      </c>
      <c r="AF24">
        <f t="shared" ref="AF24:AI24" si="190">AVERAGE(Z84:Z87)</f>
        <v>474.19595344362671</v>
      </c>
      <c r="AG24">
        <f t="shared" si="190"/>
        <v>388.72262917092172</v>
      </c>
      <c r="AH24">
        <f t="shared" si="190"/>
        <v>705.59043967838784</v>
      </c>
      <c r="AI24">
        <f t="shared" si="190"/>
        <v>464.23568136465605</v>
      </c>
      <c r="AJ24" s="30">
        <f t="shared" si="54"/>
        <v>2020</v>
      </c>
      <c r="AK24" s="3">
        <f>'Retirement benefit values'!AJ25</f>
        <v>6835.3858220641996</v>
      </c>
      <c r="AL24" s="30">
        <v>607.14720037639995</v>
      </c>
      <c r="AM24" s="30">
        <v>602.58954239740001</v>
      </c>
      <c r="AN24" s="30">
        <v>523.19356002250004</v>
      </c>
      <c r="AO24" s="30">
        <v>776.11605163490003</v>
      </c>
      <c r="AP24" s="30">
        <f t="shared" si="55"/>
        <v>2020</v>
      </c>
      <c r="AQ24">
        <f>AK24*'Inflation indexes'!I117</f>
        <v>6339.0227850629881</v>
      </c>
      <c r="AR24">
        <f>AL24*'Inflation indexes'!I117</f>
        <v>563.05818534043453</v>
      </c>
      <c r="AS24">
        <f>AN24*'Inflation indexes'!I117</f>
        <v>485.20097977136516</v>
      </c>
      <c r="AT24">
        <f>AO24*'Inflation indexes'!I117</f>
        <v>719.7570792984194</v>
      </c>
      <c r="AU24">
        <f>AM24*'Inflation indexes'!I117</f>
        <v>558.83148936050236</v>
      </c>
      <c r="AV24">
        <f t="shared" si="15"/>
        <v>2035</v>
      </c>
      <c r="AW24">
        <f>AVERAGE(AQ84:AQ87)</f>
        <v>8203.2619593676009</v>
      </c>
      <c r="AX24">
        <f t="shared" ref="AX24" si="191">AVERAGE(AR84:AR87)</f>
        <v>515.73228917976564</v>
      </c>
      <c r="AY24">
        <f t="shared" ref="AY24" si="192">AVERAGE(AS84:AS87)</f>
        <v>418.21635947683268</v>
      </c>
      <c r="AZ24">
        <f t="shared" ref="AZ24" si="193">AVERAGE(AT84:AT87)</f>
        <v>821.77289192660385</v>
      </c>
      <c r="BA24">
        <f t="shared" ref="BA24" si="194">AVERAGE(AU84:AU87)</f>
        <v>486.72921498591495</v>
      </c>
    </row>
    <row r="25" spans="1:53">
      <c r="A25" s="5">
        <f>'Retirement benefit values'!B26</f>
        <v>6607.1735022932999</v>
      </c>
      <c r="B25" s="30">
        <v>468.07708860700001</v>
      </c>
      <c r="C25" s="30">
        <v>477.55012006319998</v>
      </c>
      <c r="D25" s="30">
        <v>403.46906344870001</v>
      </c>
      <c r="E25" s="30">
        <v>641.52564326679999</v>
      </c>
      <c r="F25" s="30">
        <f t="shared" si="46"/>
        <v>2020</v>
      </c>
      <c r="G25" s="29">
        <f>A25*'Inflation indexes'!I118</f>
        <v>6127.3824866923915</v>
      </c>
      <c r="H25" s="30">
        <f>B25*'Inflation indexes'!I118</f>
        <v>434.08688362081045</v>
      </c>
      <c r="I25" s="30">
        <f>D25*'Inflation indexes'!I118</f>
        <v>374.17047886507908</v>
      </c>
      <c r="J25">
        <f>E25*'Inflation indexes'!I118</f>
        <v>594.94017978378872</v>
      </c>
      <c r="K25" s="30">
        <f>C25*'Inflation indexes'!I118</f>
        <v>442.87201496637891</v>
      </c>
      <c r="L25">
        <f t="shared" si="9"/>
        <v>2036</v>
      </c>
      <c r="M25">
        <f>AVERAGE(G88:G91)</f>
        <v>5848.1325870421133</v>
      </c>
      <c r="N25">
        <f t="shared" ref="N25" si="195">AVERAGE(H88:H91)</f>
        <v>454.97987458093348</v>
      </c>
      <c r="O25">
        <f t="shared" ref="O25" si="196">AVERAGE(I88:I91)</f>
        <v>373.3697860353617</v>
      </c>
      <c r="P25">
        <f t="shared" ref="P25" si="197">AVERAGE(J88:J91)</f>
        <v>646.03936914606766</v>
      </c>
      <c r="Q25">
        <f t="shared" ref="Q25" si="198">AVERAGE(K88:K91)</f>
        <v>442.77876310214072</v>
      </c>
      <c r="R25" s="30">
        <f t="shared" si="51"/>
        <v>2020</v>
      </c>
      <c r="S25" s="6">
        <f>'Retirement benefit values'!P26</f>
        <v>6715.6772086572</v>
      </c>
      <c r="T25" s="30">
        <v>467.90940413660002</v>
      </c>
      <c r="U25" s="30">
        <v>478.28553927540003</v>
      </c>
      <c r="V25" s="30">
        <v>404.84065369619998</v>
      </c>
      <c r="W25" s="30">
        <v>641.80030376000002</v>
      </c>
      <c r="X25" s="30">
        <f t="shared" si="52"/>
        <v>2020</v>
      </c>
      <c r="Y25">
        <f>S25*'Inflation indexes'!I118</f>
        <v>6228.0070139406334</v>
      </c>
      <c r="Z25">
        <f>T25*'Inflation indexes'!I118</f>
        <v>433.93137584023492</v>
      </c>
      <c r="AA25">
        <f>V25*'Inflation indexes'!I118</f>
        <v>375.44246878006049</v>
      </c>
      <c r="AB25">
        <f>W25*'Inflation indexes'!I118</f>
        <v>595.1948953433598</v>
      </c>
      <c r="AC25">
        <f>U25*'Inflation indexes'!I118</f>
        <v>443.55403047568063</v>
      </c>
      <c r="AD25">
        <f t="shared" si="13"/>
        <v>2036</v>
      </c>
      <c r="AE25">
        <f>AVERAGE(Y88:Y91)</f>
        <v>7000.8665854985538</v>
      </c>
      <c r="AF25">
        <f t="shared" ref="AF25:AI25" si="199">AVERAGE(Z88:Z91)</f>
        <v>477.25318598184685</v>
      </c>
      <c r="AG25">
        <f t="shared" si="199"/>
        <v>383.36828786089245</v>
      </c>
      <c r="AH25">
        <f t="shared" si="199"/>
        <v>729.80171174846362</v>
      </c>
      <c r="AI25">
        <f t="shared" si="199"/>
        <v>460.71225696090517</v>
      </c>
      <c r="AJ25" s="30">
        <f t="shared" si="54"/>
        <v>2020</v>
      </c>
      <c r="AK25" s="5">
        <f>'Retirement benefit values'!AJ26</f>
        <v>6817.7380123734001</v>
      </c>
      <c r="AL25" s="30">
        <v>468.1266484633</v>
      </c>
      <c r="AM25" s="30">
        <v>478.78098309580002</v>
      </c>
      <c r="AN25" s="30">
        <v>404.50117795540001</v>
      </c>
      <c r="AO25" s="30">
        <v>648.93311278759995</v>
      </c>
      <c r="AP25" s="30">
        <f t="shared" si="55"/>
        <v>2020</v>
      </c>
      <c r="AQ25">
        <f>AK25*'Inflation indexes'!I118</f>
        <v>6322.656500752405</v>
      </c>
      <c r="AR25">
        <f>AL25*'Inflation indexes'!I118</f>
        <v>434.13284460479707</v>
      </c>
      <c r="AS25">
        <f>AN25*'Inflation indexes'!I118</f>
        <v>375.12764464109807</v>
      </c>
      <c r="AT25">
        <f>AO25*'Inflation indexes'!I118</f>
        <v>601.80974344769186</v>
      </c>
      <c r="AU25">
        <f>AM25*'Inflation indexes'!I118</f>
        <v>444.01349680984083</v>
      </c>
      <c r="AV25">
        <f t="shared" si="15"/>
        <v>2036</v>
      </c>
      <c r="AW25">
        <f>AVERAGE(AQ88:AQ91)</f>
        <v>8363.6512654308408</v>
      </c>
      <c r="AX25">
        <f t="shared" ref="AX25" si="200">AVERAGE(AR88:AR91)</f>
        <v>521.63174753067472</v>
      </c>
      <c r="AY25">
        <f t="shared" ref="AY25" si="201">AVERAGE(AS88:AS91)</f>
        <v>435.34173690746661</v>
      </c>
      <c r="AZ25">
        <f t="shared" ref="AZ25" si="202">AVERAGE(AT88:AT91)</f>
        <v>842.24148300645243</v>
      </c>
      <c r="BA25">
        <f t="shared" ref="BA25" si="203">AVERAGE(AU88:AU91)</f>
        <v>499.27636092097765</v>
      </c>
    </row>
    <row r="26" spans="1:53">
      <c r="A26" s="5">
        <f>'Retirement benefit values'!B27</f>
        <v>6598.4085769675003</v>
      </c>
      <c r="B26" s="30">
        <v>469.488682719</v>
      </c>
      <c r="C26" s="30">
        <v>477.07071570110003</v>
      </c>
      <c r="D26" s="30">
        <v>405.64270177930001</v>
      </c>
      <c r="E26" s="30">
        <v>641.15150289849998</v>
      </c>
      <c r="F26" s="30">
        <f t="shared" si="46"/>
        <v>2020</v>
      </c>
      <c r="G26" s="29">
        <f>A26*'Inflation indexes'!I119</f>
        <v>6119.2540411596938</v>
      </c>
      <c r="H26" s="30">
        <f>B26*'Inflation indexes'!I119</f>
        <v>435.39597245239401</v>
      </c>
      <c r="I26" s="30">
        <f>D26*'Inflation indexes'!I119</f>
        <v>376.1862747927475</v>
      </c>
      <c r="J26">
        <f>E26*'Inflation indexes'!I119</f>
        <v>594.59320824755002</v>
      </c>
      <c r="K26" s="30">
        <f>C26*'Inflation indexes'!I119</f>
        <v>442.42742335827967</v>
      </c>
      <c r="L26">
        <f t="shared" si="9"/>
        <v>2037</v>
      </c>
      <c r="M26">
        <f>AVERAGE(G92:G95)</f>
        <v>5818.4404453577654</v>
      </c>
      <c r="N26">
        <f t="shared" ref="N26" si="204">AVERAGE(H92:H95)</f>
        <v>453.8476568676046</v>
      </c>
      <c r="O26">
        <f t="shared" ref="O26" si="205">AVERAGE(I92:I95)</f>
        <v>367.21791263100664</v>
      </c>
      <c r="P26">
        <f t="shared" ref="P26" si="206">AVERAGE(J92:J95)</f>
        <v>639.60668769262168</v>
      </c>
      <c r="Q26">
        <f t="shared" ref="Q26" si="207">AVERAGE(K92:K95)</f>
        <v>438.43821286498934</v>
      </c>
      <c r="R26" s="30">
        <f t="shared" si="51"/>
        <v>2020</v>
      </c>
      <c r="S26" s="6">
        <f>'Retirement benefit values'!P27</f>
        <v>6715.7589628156002</v>
      </c>
      <c r="T26" s="30">
        <v>471.1242496827</v>
      </c>
      <c r="U26" s="30">
        <v>478.25427084440003</v>
      </c>
      <c r="V26" s="30">
        <v>407.06064646189998</v>
      </c>
      <c r="W26" s="30">
        <v>646.31790533649996</v>
      </c>
      <c r="X26" s="30">
        <f t="shared" si="52"/>
        <v>2020</v>
      </c>
      <c r="Y26">
        <f>S26*'Inflation indexes'!I119</f>
        <v>6228.0828313833299</v>
      </c>
      <c r="Z26">
        <f>T26*'Inflation indexes'!I119</f>
        <v>436.91276997038102</v>
      </c>
      <c r="AA26">
        <f>V26*'Inflation indexes'!I119</f>
        <v>377.50125303756676</v>
      </c>
      <c r="AB26">
        <f>W26*'Inflation indexes'!I119</f>
        <v>599.38444368382522</v>
      </c>
      <c r="AC26">
        <f>U26*'Inflation indexes'!I119</f>
        <v>443.52503265438395</v>
      </c>
      <c r="AD26">
        <f t="shared" si="13"/>
        <v>2037</v>
      </c>
      <c r="AE26">
        <f>AVERAGE(Y92:Y95)</f>
        <v>7067.5524886050407</v>
      </c>
      <c r="AF26">
        <f t="shared" ref="AF26:AI26" si="208">AVERAGE(Z92:Z95)</f>
        <v>489.80736637371331</v>
      </c>
      <c r="AG26">
        <f t="shared" si="208"/>
        <v>390.50873223672517</v>
      </c>
      <c r="AH26">
        <f t="shared" si="208"/>
        <v>748.71116513302411</v>
      </c>
      <c r="AI26">
        <f t="shared" si="208"/>
        <v>466.31630363881351</v>
      </c>
      <c r="AJ26" s="30">
        <f t="shared" si="54"/>
        <v>2020</v>
      </c>
      <c r="AK26" s="5">
        <f>'Retirement benefit values'!AJ27</f>
        <v>6836.1416269343999</v>
      </c>
      <c r="AL26" s="30">
        <v>473.27466612799998</v>
      </c>
      <c r="AM26" s="30">
        <v>480.98409315430001</v>
      </c>
      <c r="AN26" s="30">
        <v>408.70338988420002</v>
      </c>
      <c r="AO26" s="30">
        <v>653.31440136909998</v>
      </c>
      <c r="AP26" s="30">
        <f t="shared" si="55"/>
        <v>2020</v>
      </c>
      <c r="AQ26">
        <f>AK26*'Inflation indexes'!I119</f>
        <v>6339.7237058914507</v>
      </c>
      <c r="AR26">
        <f>AL26*'Inflation indexes'!I119</f>
        <v>438.90703030900431</v>
      </c>
      <c r="AS26">
        <f>AN26*'Inflation indexes'!I119</f>
        <v>379.02470588354339</v>
      </c>
      <c r="AT26">
        <f>AO26*'Inflation indexes'!I119</f>
        <v>605.87287739053602</v>
      </c>
      <c r="AU26">
        <f>AM26*'Inflation indexes'!I119</f>
        <v>446.05662432632317</v>
      </c>
      <c r="AV26">
        <f t="shared" si="15"/>
        <v>2037</v>
      </c>
      <c r="AW26">
        <f>AVERAGE(AQ92:AQ95)</f>
        <v>8468.9420562999549</v>
      </c>
      <c r="AX26">
        <f t="shared" ref="AX26" si="209">AVERAGE(AR92:AR95)</f>
        <v>520.97157345213952</v>
      </c>
      <c r="AY26">
        <f t="shared" ref="AY26" si="210">AVERAGE(AS92:AS95)</f>
        <v>433.24474956754852</v>
      </c>
      <c r="AZ26">
        <f t="shared" ref="AZ26" si="211">AVERAGE(AT92:AT95)</f>
        <v>839.25741757650292</v>
      </c>
      <c r="BA26">
        <f t="shared" ref="BA26" si="212">AVERAGE(AU92:AU95)</f>
        <v>500.00896566139971</v>
      </c>
    </row>
    <row r="27" spans="1:53">
      <c r="A27" s="5">
        <f>'Retirement benefit values'!B28</f>
        <v>6618.5654168380997</v>
      </c>
      <c r="B27" s="30">
        <v>465.17119708320001</v>
      </c>
      <c r="C27" s="30">
        <v>471.12106702850002</v>
      </c>
      <c r="D27" s="30">
        <v>395.86680339769998</v>
      </c>
      <c r="E27" s="30">
        <v>647.55849456359999</v>
      </c>
      <c r="F27" s="30">
        <f t="shared" si="46"/>
        <v>2020</v>
      </c>
      <c r="G27" s="29">
        <f>A27*'Inflation indexes'!I120</f>
        <v>6137.947158203965</v>
      </c>
      <c r="H27" s="30">
        <f>B27*'Inflation indexes'!I120</f>
        <v>431.39200829704612</v>
      </c>
      <c r="I27" s="30">
        <f>D27*'Inflation indexes'!I120</f>
        <v>367.12026971291886</v>
      </c>
      <c r="J27">
        <f>E27*'Inflation indexes'!I120</f>
        <v>600.5349454378163</v>
      </c>
      <c r="K27" s="30">
        <f>C27*'Inflation indexes'!I120</f>
        <v>436.90981842996825</v>
      </c>
      <c r="L27">
        <f t="shared" si="9"/>
        <v>2038</v>
      </c>
      <c r="M27">
        <f>AVERAGE(G96:G99)</f>
        <v>5796.2859349770333</v>
      </c>
      <c r="N27">
        <f t="shared" ref="N27" si="213">AVERAGE(H96:H99)</f>
        <v>454.7845396814044</v>
      </c>
      <c r="O27">
        <f t="shared" ref="O27" si="214">AVERAGE(I96:I99)</f>
        <v>364.72592247329555</v>
      </c>
      <c r="P27">
        <f t="shared" ref="P27" si="215">AVERAGE(J96:J99)</f>
        <v>651.20638219213265</v>
      </c>
      <c r="Q27">
        <f t="shared" ref="Q27" si="216">AVERAGE(K96:K99)</f>
        <v>438.68196693300206</v>
      </c>
      <c r="R27" s="30">
        <f t="shared" si="51"/>
        <v>2020</v>
      </c>
      <c r="S27" s="6">
        <f>'Retirement benefit values'!P28</f>
        <v>6748.6963945451998</v>
      </c>
      <c r="T27" s="30">
        <v>468.59285537559998</v>
      </c>
      <c r="U27" s="30">
        <v>473.61958340000001</v>
      </c>
      <c r="V27" s="30">
        <v>398.13208770969999</v>
      </c>
      <c r="W27" s="30">
        <v>656.73987040359998</v>
      </c>
      <c r="X27" s="30">
        <f t="shared" si="52"/>
        <v>2020</v>
      </c>
      <c r="Y27">
        <f>S27*'Inflation indexes'!I120</f>
        <v>6258.6284561147713</v>
      </c>
      <c r="Z27">
        <f>T27*'Inflation indexes'!I120</f>
        <v>434.56519711810859</v>
      </c>
      <c r="AA27">
        <f>V27*'Inflation indexes'!I120</f>
        <v>369.2210565949207</v>
      </c>
      <c r="AB27">
        <f>W27*'Inflation indexes'!I120</f>
        <v>609.04960023025217</v>
      </c>
      <c r="AC27">
        <f>U27*'Inflation indexes'!I120</f>
        <v>439.22690083322732</v>
      </c>
      <c r="AD27">
        <f t="shared" si="13"/>
        <v>2038</v>
      </c>
      <c r="AE27">
        <f>AVERAGE(Y96:Y99)</f>
        <v>7108.6273468792187</v>
      </c>
      <c r="AF27">
        <f t="shared" ref="AF27:AI27" si="217">AVERAGE(Z96:Z99)</f>
        <v>482.02983612364199</v>
      </c>
      <c r="AG27">
        <f t="shared" si="217"/>
        <v>384.63704128001177</v>
      </c>
      <c r="AH27">
        <f t="shared" si="217"/>
        <v>759.43003601716839</v>
      </c>
      <c r="AI27">
        <f t="shared" si="217"/>
        <v>461.29713194334499</v>
      </c>
      <c r="AJ27" s="30">
        <f t="shared" si="54"/>
        <v>2020</v>
      </c>
      <c r="AK27" s="5">
        <f>'Retirement benefit values'!AJ28</f>
        <v>6888.6856655088004</v>
      </c>
      <c r="AL27" s="30">
        <v>470.66007975859998</v>
      </c>
      <c r="AM27" s="30">
        <v>477.20134221849997</v>
      </c>
      <c r="AN27" s="30">
        <v>401.12832182049999</v>
      </c>
      <c r="AO27" s="30">
        <v>665.99350927149999</v>
      </c>
      <c r="AP27" s="30">
        <f t="shared" si="55"/>
        <v>2020</v>
      </c>
      <c r="AQ27">
        <f>AK27*'Inflation indexes'!I120</f>
        <v>6388.4521707378972</v>
      </c>
      <c r="AR27">
        <f>AL27*'Inflation indexes'!I120</f>
        <v>436.4823065259456</v>
      </c>
      <c r="AS27">
        <f>AN27*'Inflation indexes'!I120</f>
        <v>371.9997141267948</v>
      </c>
      <c r="AT27">
        <f>AO27*'Inflation indexes'!I120</f>
        <v>617.63127054928736</v>
      </c>
      <c r="AU27">
        <f>AM27*'Inflation indexes'!I120</f>
        <v>442.54856421143512</v>
      </c>
      <c r="AV27">
        <f t="shared" si="15"/>
        <v>2038</v>
      </c>
      <c r="AW27">
        <f>AVERAGE(AQ96:AQ99)</f>
        <v>8603.3468652015017</v>
      </c>
      <c r="AX27">
        <f t="shared" ref="AX27" si="218">AVERAGE(AR96:AR99)</f>
        <v>526.10154834591356</v>
      </c>
      <c r="AY27">
        <f t="shared" ref="AY27" si="219">AVERAGE(AS96:AS99)</f>
        <v>442.39173435809312</v>
      </c>
      <c r="AZ27">
        <f t="shared" ref="AZ27" si="220">AVERAGE(AT96:AT99)</f>
        <v>840.46078601412614</v>
      </c>
      <c r="BA27">
        <f t="shared" ref="BA27" si="221">AVERAGE(AU96:AU99)</f>
        <v>500.11500910229074</v>
      </c>
    </row>
    <row r="28" spans="1:53">
      <c r="A28" s="3">
        <f>'Retirement benefit values'!B29</f>
        <v>6607.4002231650002</v>
      </c>
      <c r="B28" s="30">
        <v>597.66842371120003</v>
      </c>
      <c r="C28" s="30">
        <v>589.87359472490004</v>
      </c>
      <c r="D28" s="30">
        <v>509.39580834409998</v>
      </c>
      <c r="E28" s="30">
        <v>786.91313022140002</v>
      </c>
      <c r="F28" s="30">
        <f t="shared" si="46"/>
        <v>2021</v>
      </c>
      <c r="G28" s="29">
        <f>A28*'Inflation indexes'!I121</f>
        <v>6127.5927438467015</v>
      </c>
      <c r="H28" s="30">
        <f>B28*'Inflation indexes'!I121</f>
        <v>554.26772598387981</v>
      </c>
      <c r="I28" s="30">
        <f>D28*'Inflation indexes'!I121</f>
        <v>472.40517503570709</v>
      </c>
      <c r="J28">
        <f>E28*'Inflation indexes'!I121</f>
        <v>729.77010986518121</v>
      </c>
      <c r="K28" s="30">
        <f>C28*'Inflation indexes'!I121</f>
        <v>547.03893161351277</v>
      </c>
      <c r="L28">
        <f t="shared" si="9"/>
        <v>2039</v>
      </c>
      <c r="M28">
        <f>AVERAGE(G100:G103)</f>
        <v>5749.2280087404197</v>
      </c>
      <c r="N28">
        <f t="shared" ref="N28" si="222">AVERAGE(H100:H103)</f>
        <v>451.49902631309607</v>
      </c>
      <c r="O28">
        <f t="shared" ref="O28" si="223">AVERAGE(I100:I103)</f>
        <v>357.55844710963436</v>
      </c>
      <c r="P28">
        <f t="shared" ref="P28" si="224">AVERAGE(J100:J103)</f>
        <v>647.94657839487081</v>
      </c>
      <c r="Q28">
        <f t="shared" ref="Q28" si="225">AVERAGE(K100:K103)</f>
        <v>434.46934771674506</v>
      </c>
      <c r="R28" s="30">
        <f t="shared" si="51"/>
        <v>2021</v>
      </c>
      <c r="S28" s="4">
        <f>'Retirement benefit values'!P29</f>
        <v>6750.8961691748</v>
      </c>
      <c r="T28" s="30">
        <v>605.37319275239997</v>
      </c>
      <c r="U28" s="30">
        <v>595.98393372040005</v>
      </c>
      <c r="V28" s="30">
        <v>514.79087739199997</v>
      </c>
      <c r="W28" s="30">
        <v>804.66799734040001</v>
      </c>
      <c r="X28" s="30">
        <f t="shared" si="52"/>
        <v>2021</v>
      </c>
      <c r="Y28">
        <f>S28*'Inflation indexes'!I121</f>
        <v>6260.668490410133</v>
      </c>
      <c r="Z28">
        <f>T28*'Inflation indexes'!I121</f>
        <v>561.4130002635203</v>
      </c>
      <c r="AA28">
        <f>V28*'Inflation indexes'!I121</f>
        <v>477.4084720714402</v>
      </c>
      <c r="AB28">
        <f>W28*'Inflation indexes'!I121</f>
        <v>746.23567744877062</v>
      </c>
      <c r="AC28">
        <f>U28*'Inflation indexes'!I121</f>
        <v>552.7055580666829</v>
      </c>
      <c r="AD28">
        <f t="shared" si="13"/>
        <v>2039</v>
      </c>
      <c r="AE28">
        <f>AVERAGE(Y100:Y103)</f>
        <v>7148.4639406225533</v>
      </c>
      <c r="AF28">
        <f t="shared" ref="AF28:AI28" si="226">AVERAGE(Z100:Z103)</f>
        <v>478.63459063032326</v>
      </c>
      <c r="AG28">
        <f t="shared" si="226"/>
        <v>384.99143576683991</v>
      </c>
      <c r="AH28">
        <f t="shared" si="226"/>
        <v>750.046107273345</v>
      </c>
      <c r="AI28">
        <f t="shared" si="226"/>
        <v>463.03650920108021</v>
      </c>
      <c r="AJ28" s="30">
        <f t="shared" si="54"/>
        <v>2021</v>
      </c>
      <c r="AK28" s="3">
        <f>'Retirement benefit values'!AJ29</f>
        <v>6910.0682000807001</v>
      </c>
      <c r="AL28" s="30">
        <v>609.43285115699996</v>
      </c>
      <c r="AM28" s="30">
        <v>598.31597797630002</v>
      </c>
      <c r="AN28" s="30">
        <v>514.84280621879998</v>
      </c>
      <c r="AO28" s="30">
        <v>825.23159242379995</v>
      </c>
      <c r="AP28" s="30">
        <f t="shared" si="55"/>
        <v>2021</v>
      </c>
      <c r="AQ28">
        <f>AK28*'Inflation indexes'!I121</f>
        <v>6408.281976601399</v>
      </c>
      <c r="AR28">
        <f>AL28*'Inflation indexes'!I121</f>
        <v>565.17785974566732</v>
      </c>
      <c r="AS28">
        <f>AN28*'Inflation indexes'!I121</f>
        <v>477.45662999914992</v>
      </c>
      <c r="AT28">
        <f>AO28*'Inflation indexes'!I121</f>
        <v>765.30601249199663</v>
      </c>
      <c r="AU28">
        <f>AM28*'Inflation indexes'!I121</f>
        <v>554.86825700698364</v>
      </c>
      <c r="AV28">
        <f t="shared" si="15"/>
        <v>2039</v>
      </c>
      <c r="AW28">
        <f>AVERAGE(AQ100:AQ103)</f>
        <v>8726.6853317685254</v>
      </c>
      <c r="AX28">
        <f t="shared" ref="AX28" si="227">AVERAGE(AR100:AR103)</f>
        <v>532.22113663112123</v>
      </c>
      <c r="AY28">
        <f t="shared" ref="AY28" si="228">AVERAGE(AS100:AS103)</f>
        <v>437.54602268730173</v>
      </c>
      <c r="AZ28">
        <f t="shared" ref="AZ28" si="229">AVERAGE(AT100:AT103)</f>
        <v>863.69973454730689</v>
      </c>
      <c r="BA28">
        <f t="shared" ref="BA28" si="230">AVERAGE(AU100:AU103)</f>
        <v>504.33029718473517</v>
      </c>
    </row>
    <row r="29" spans="1:53">
      <c r="A29" s="5">
        <f>'Retirement benefit values'!B30</f>
        <v>6604.4275891778998</v>
      </c>
      <c r="B29" s="30">
        <v>471.57510504840002</v>
      </c>
      <c r="C29" s="30">
        <v>473.7986872171</v>
      </c>
      <c r="D29" s="30">
        <v>393.50191220089999</v>
      </c>
      <c r="E29" s="30">
        <v>676.75075985160004</v>
      </c>
      <c r="F29" s="30">
        <f t="shared" si="46"/>
        <v>2021</v>
      </c>
      <c r="G29" s="29">
        <f>A29*'Inflation indexes'!I122</f>
        <v>6124.8359726758545</v>
      </c>
      <c r="H29" s="30">
        <f>B29*'Inflation indexes'!I122</f>
        <v>437.33088571546671</v>
      </c>
      <c r="I29" s="30">
        <f>D29*'Inflation indexes'!I122</f>
        <v>364.92710906757242</v>
      </c>
      <c r="J29">
        <f>E29*'Inflation indexes'!I122</f>
        <v>627.60736528731547</v>
      </c>
      <c r="K29" s="30">
        <f>C29*'Inflation indexes'!I122</f>
        <v>439.39299872543756</v>
      </c>
      <c r="L29">
        <f t="shared" si="9"/>
        <v>2040</v>
      </c>
      <c r="M29">
        <f>AVERAGE(G104:G107)</f>
        <v>5731.5617520205669</v>
      </c>
      <c r="N29">
        <f t="shared" ref="N29" si="231">AVERAGE(H104:H107)</f>
        <v>447.69355243709981</v>
      </c>
      <c r="O29">
        <f t="shared" ref="O29" si="232">AVERAGE(I104:I107)</f>
        <v>347.31972297786439</v>
      </c>
      <c r="P29">
        <f t="shared" ref="P29" si="233">AVERAGE(J104:J107)</f>
        <v>659.40275608248066</v>
      </c>
      <c r="Q29">
        <f>AVERAGE(K104:K107)</f>
        <v>430.53533652780101</v>
      </c>
      <c r="R29" s="30">
        <f t="shared" si="51"/>
        <v>2021</v>
      </c>
      <c r="S29" s="6">
        <f>'Retirement benefit values'!P30</f>
        <v>6789.7836818475998</v>
      </c>
      <c r="T29" s="30">
        <v>472.92485474910001</v>
      </c>
      <c r="U29" s="30">
        <v>476.90484516779998</v>
      </c>
      <c r="V29" s="30">
        <v>397.88250698270002</v>
      </c>
      <c r="W29" s="30">
        <v>684.07827308950004</v>
      </c>
      <c r="X29" s="30">
        <f t="shared" si="52"/>
        <v>2021</v>
      </c>
      <c r="Y29">
        <f>S29*'Inflation indexes'!I122</f>
        <v>6296.7321209504289</v>
      </c>
      <c r="Z29">
        <f>T29*'Inflation indexes'!I122</f>
        <v>438.58262107168474</v>
      </c>
      <c r="AA29">
        <f>V29*'Inflation indexes'!I122</f>
        <v>368.98959959214864</v>
      </c>
      <c r="AB29">
        <f>W29*'Inflation indexes'!I122</f>
        <v>634.40277882826922</v>
      </c>
      <c r="AC29">
        <f>U29*'Inflation indexes'!I122</f>
        <v>442.27359779271092</v>
      </c>
      <c r="AD29">
        <f t="shared" si="13"/>
        <v>2040</v>
      </c>
      <c r="AE29">
        <f>AVERAGE(Y104:Y107)</f>
        <v>7215.3709043566741</v>
      </c>
      <c r="AF29">
        <f t="shared" ref="AF29:AH29" si="234">AVERAGE(Z104:Z107)</f>
        <v>484.29542230589988</v>
      </c>
      <c r="AG29">
        <f t="shared" si="234"/>
        <v>393.4153859942553</v>
      </c>
      <c r="AH29">
        <f t="shared" si="234"/>
        <v>754.44139503681595</v>
      </c>
      <c r="AI29">
        <f>AVERAGE(AC104:AC107)</f>
        <v>464.39247570939506</v>
      </c>
      <c r="AJ29" s="30">
        <f t="shared" si="54"/>
        <v>2021</v>
      </c>
      <c r="AK29" s="5">
        <f>'Retirement benefit values'!AJ30</f>
        <v>6968.4183468259998</v>
      </c>
      <c r="AL29" s="30">
        <v>478.05887717809998</v>
      </c>
      <c r="AM29" s="30">
        <v>482.96398150149997</v>
      </c>
      <c r="AN29" s="30">
        <v>404.53325132510003</v>
      </c>
      <c r="AO29" s="30">
        <v>699.99818248639997</v>
      </c>
      <c r="AP29" s="30">
        <f t="shared" si="55"/>
        <v>2021</v>
      </c>
      <c r="AQ29">
        <f>AK29*'Inflation indexes'!I122</f>
        <v>6462.3949293093892</v>
      </c>
      <c r="AR29">
        <f>AL29*'Inflation indexes'!I122</f>
        <v>443.34382782776908</v>
      </c>
      <c r="AS29">
        <f>AN29*'Inflation indexes'!I122</f>
        <v>375.15738894911738</v>
      </c>
      <c r="AT29">
        <f>AO29*'Inflation indexes'!I122</f>
        <v>649.16663723072168</v>
      </c>
      <c r="AU29">
        <f>AM29*'Inflation indexes'!I122</f>
        <v>447.8927397514787</v>
      </c>
      <c r="AV29">
        <f t="shared" si="15"/>
        <v>2040</v>
      </c>
      <c r="AW29">
        <f>AVERAGE(AQ104:AQ107)</f>
        <v>8851.5873632222665</v>
      </c>
      <c r="AX29">
        <f t="shared" ref="AX29" si="235">AVERAGE(AR104:AR107)</f>
        <v>531.31209668932115</v>
      </c>
      <c r="AY29">
        <f t="shared" ref="AY29" si="236">AVERAGE(AS104:AS107)</f>
        <v>437.28066602100296</v>
      </c>
      <c r="AZ29">
        <f t="shared" ref="AZ29" si="237">AVERAGE(AT104:AT107)</f>
        <v>911.72015008004928</v>
      </c>
      <c r="BA29">
        <f>AVERAGE(AU104:AU107)</f>
        <v>505.62257845468514</v>
      </c>
    </row>
    <row r="30" spans="1:53">
      <c r="A30" s="5">
        <f>'Retirement benefit values'!B31</f>
        <v>6593.6024432471004</v>
      </c>
      <c r="B30" s="30">
        <v>468.76055786289999</v>
      </c>
      <c r="C30" s="30">
        <v>474.15373944750002</v>
      </c>
      <c r="D30" s="30">
        <v>397.4423526301</v>
      </c>
      <c r="E30" s="30">
        <v>634.1911992135</v>
      </c>
      <c r="F30" s="30">
        <f t="shared" si="46"/>
        <v>2021</v>
      </c>
      <c r="G30" s="29">
        <f>A30*'Inflation indexes'!I123</f>
        <v>6114.796912922202</v>
      </c>
      <c r="H30" s="30">
        <f>B30*'Inflation indexes'!I123</f>
        <v>434.72072160725668</v>
      </c>
      <c r="I30" s="30">
        <f>D30*'Inflation indexes'!I123</f>
        <v>368.58140778810014</v>
      </c>
      <c r="J30">
        <f>E30*'Inflation indexes'!I123</f>
        <v>588.13833872025123</v>
      </c>
      <c r="K30" s="30">
        <f>C30*'Inflation indexes'!I123</f>
        <v>439.72226824101165</v>
      </c>
      <c r="R30" s="30">
        <f t="shared" si="51"/>
        <v>2021</v>
      </c>
      <c r="S30" s="6">
        <f>'Retirement benefit values'!P31</f>
        <v>6785.0528992234003</v>
      </c>
      <c r="T30" s="30">
        <v>471.87975058090001</v>
      </c>
      <c r="U30" s="30">
        <v>474.23222291479999</v>
      </c>
      <c r="V30" s="30">
        <v>396.3253890103</v>
      </c>
      <c r="W30" s="30">
        <v>691.26893936960005</v>
      </c>
      <c r="X30" s="30">
        <f t="shared" si="52"/>
        <v>2021</v>
      </c>
      <c r="Y30">
        <f>S30*'Inflation indexes'!I123</f>
        <v>6292.3448720625638</v>
      </c>
      <c r="Z30">
        <f>T30*'Inflation indexes'!I123</f>
        <v>437.61340890028112</v>
      </c>
      <c r="AA30">
        <f>V30*'Inflation indexes'!I123</f>
        <v>367.54555436002539</v>
      </c>
      <c r="AB30">
        <f>W30*'Inflation indexes'!I123</f>
        <v>641.07128278340849</v>
      </c>
      <c r="AC30">
        <f>U30*'Inflation indexes'!I123</f>
        <v>439.79505249934266</v>
      </c>
      <c r="AJ30" s="30">
        <f t="shared" si="54"/>
        <v>2021</v>
      </c>
      <c r="AK30" s="5">
        <f>'Retirement benefit values'!AJ31</f>
        <v>6991.2964778223004</v>
      </c>
      <c r="AL30" s="30">
        <v>475.74687928340001</v>
      </c>
      <c r="AM30" s="30">
        <v>482.24763835139998</v>
      </c>
      <c r="AN30" s="30">
        <v>402.37672374250002</v>
      </c>
      <c r="AO30" s="30">
        <v>686.051413529</v>
      </c>
      <c r="AP30" s="30">
        <f t="shared" si="55"/>
        <v>2021</v>
      </c>
      <c r="AQ30">
        <f>AK30*'Inflation indexes'!I123</f>
        <v>6483.6117263476881</v>
      </c>
      <c r="AR30">
        <f>AL30*'Inflation indexes'!I123</f>
        <v>441.19971954843641</v>
      </c>
      <c r="AS30">
        <f>AN30*'Inflation indexes'!I123</f>
        <v>373.15746124370656</v>
      </c>
      <c r="AT30">
        <f>AO30*'Inflation indexes'!I123</f>
        <v>636.2326363563908</v>
      </c>
      <c r="AU30">
        <f>AM30*'Inflation indexes'!I123</f>
        <v>447.2284150639461</v>
      </c>
    </row>
    <row r="31" spans="1:53">
      <c r="A31" s="5">
        <f>'Retirement benefit values'!B32</f>
        <v>6583.1338423761999</v>
      </c>
      <c r="B31" s="30">
        <v>463.36707760910002</v>
      </c>
      <c r="C31" s="30">
        <v>470.26208333519997</v>
      </c>
      <c r="D31" s="30">
        <v>390.36769060699999</v>
      </c>
      <c r="E31" s="30">
        <v>657.5066694313</v>
      </c>
      <c r="F31" s="30">
        <f t="shared" si="46"/>
        <v>2021</v>
      </c>
      <c r="G31" s="29">
        <f>A31*'Inflation indexes'!I124</f>
        <v>6105.088507109298</v>
      </c>
      <c r="H31" s="30">
        <f>B31*'Inflation indexes'!I124</f>
        <v>429.71889799266802</v>
      </c>
      <c r="I31" s="30">
        <f>D31*'Inflation indexes'!I124</f>
        <v>362.02048424574656</v>
      </c>
      <c r="J31">
        <f>E31*'Inflation indexes'!I124</f>
        <v>609.76071685697775</v>
      </c>
      <c r="K31" s="30">
        <f>C31*'Inflation indexes'!I124</f>
        <v>436.11321128216838</v>
      </c>
      <c r="R31" s="30">
        <f t="shared" si="51"/>
        <v>2021</v>
      </c>
      <c r="S31" s="6">
        <f>'Retirement benefit values'!P32</f>
        <v>6811.2752170879003</v>
      </c>
      <c r="T31" s="30">
        <v>470.48758827910001</v>
      </c>
      <c r="U31" s="30">
        <v>478.29762304280001</v>
      </c>
      <c r="V31" s="30">
        <v>397.69773769339997</v>
      </c>
      <c r="W31" s="30">
        <v>684.55072147910005</v>
      </c>
      <c r="X31" s="30">
        <f t="shared" si="52"/>
        <v>2021</v>
      </c>
      <c r="Y31">
        <f>S31*'Inflation indexes'!I124</f>
        <v>6316.6630122154829</v>
      </c>
      <c r="Z31">
        <f>T31*'Inflation indexes'!I124</f>
        <v>436.32234080532015</v>
      </c>
      <c r="AA31">
        <f>V31*'Inflation indexes'!I124</f>
        <v>368.81824763553016</v>
      </c>
      <c r="AB31">
        <f>W31*'Inflation indexes'!I124</f>
        <v>634.84091958350996</v>
      </c>
      <c r="AC31">
        <f>U31*'Inflation indexes'!I124</f>
        <v>443.56523675998881</v>
      </c>
      <c r="AE31">
        <v>10004.195118992018</v>
      </c>
      <c r="AF31">
        <v>511.123650532032</v>
      </c>
      <c r="AG31">
        <v>433.27086364951958</v>
      </c>
      <c r="AH31">
        <v>765.06204383733746</v>
      </c>
      <c r="AI31">
        <v>505.96715239001406</v>
      </c>
      <c r="AJ31" s="30">
        <f t="shared" si="54"/>
        <v>2021</v>
      </c>
      <c r="AK31" s="5">
        <f>'Retirement benefit values'!AJ32</f>
        <v>7011.2155316182998</v>
      </c>
      <c r="AL31" s="30">
        <v>480.30753621140002</v>
      </c>
      <c r="AM31" s="30">
        <v>487.11719278290002</v>
      </c>
      <c r="AN31" s="30">
        <v>412.23754440620002</v>
      </c>
      <c r="AO31" s="30">
        <v>680.90055180360002</v>
      </c>
      <c r="AP31" s="30">
        <f t="shared" si="55"/>
        <v>2021</v>
      </c>
      <c r="AQ31">
        <f>AK31*'Inflation indexes'!I124</f>
        <v>6502.0843245530668</v>
      </c>
      <c r="AR31">
        <f>AL31*'Inflation indexes'!I124</f>
        <v>445.42919670364358</v>
      </c>
      <c r="AS31">
        <f>AN31*'Inflation indexes'!I124</f>
        <v>382.30222183130098</v>
      </c>
      <c r="AT31">
        <f>AO31*'Inflation indexes'!I124</f>
        <v>631.45581311773435</v>
      </c>
      <c r="AU31">
        <f>AM31*'Inflation indexes'!I124</f>
        <v>451.7443586109427</v>
      </c>
    </row>
    <row r="32" spans="1:53">
      <c r="A32" s="3">
        <f>'Retirement benefit values'!B33</f>
        <v>6595.7292128006002</v>
      </c>
      <c r="B32" s="30">
        <v>595.41861017250005</v>
      </c>
      <c r="C32" s="30">
        <v>582.49288812730003</v>
      </c>
      <c r="D32" s="30">
        <v>500.21267665639999</v>
      </c>
      <c r="E32" s="30">
        <v>768.00409624480005</v>
      </c>
      <c r="F32" s="30">
        <f t="shared" si="46"/>
        <v>2022</v>
      </c>
      <c r="G32" s="29">
        <f>A32*'Inflation indexes'!I125</f>
        <v>6116.7692435278423</v>
      </c>
      <c r="H32" s="30">
        <f>B32*'Inflation indexes'!I125</f>
        <v>552.18128643895659</v>
      </c>
      <c r="I32" s="30">
        <f>D32*'Inflation indexes'!I125</f>
        <v>463.88889189940494</v>
      </c>
      <c r="J32">
        <f>E32*'Inflation indexes'!I125</f>
        <v>712.23418719139715</v>
      </c>
      <c r="K32" s="30">
        <f>C32*'Inflation indexes'!I125</f>
        <v>540.19418743813242</v>
      </c>
      <c r="R32" s="30">
        <f t="shared" si="51"/>
        <v>2022</v>
      </c>
      <c r="S32" s="4">
        <f>'Retirement benefit values'!P33</f>
        <v>6790.3792754268998</v>
      </c>
      <c r="T32" s="30">
        <v>612.50742005020004</v>
      </c>
      <c r="U32" s="30">
        <v>603.37796031699997</v>
      </c>
      <c r="V32" s="30">
        <v>521.55195094099997</v>
      </c>
      <c r="W32" s="30">
        <v>816.09756751040004</v>
      </c>
      <c r="X32" s="30">
        <f t="shared" si="52"/>
        <v>2022</v>
      </c>
      <c r="Y32">
        <f>S32*'Inflation indexes'!I125</f>
        <v>6297.2844645003179</v>
      </c>
      <c r="Z32">
        <f>T32*'Inflation indexes'!I125</f>
        <v>568.02916364797659</v>
      </c>
      <c r="AA32">
        <f>V32*'Inflation indexes'!I125</f>
        <v>483.67857889412358</v>
      </c>
      <c r="AB32">
        <f>W32*'Inflation indexes'!I125</f>
        <v>756.83527015899256</v>
      </c>
      <c r="AC32">
        <f>U32*'Inflation indexes'!I125</f>
        <v>559.5626549869346</v>
      </c>
      <c r="AF32">
        <f>(AF29-AF31)/AF31</f>
        <v>-5.2488724006816048E-2</v>
      </c>
      <c r="AG32">
        <f t="shared" ref="AG32:AI32" si="238">(AG29-AG31)/AG31</f>
        <v>-9.1987440188233099E-2</v>
      </c>
      <c r="AH32">
        <f t="shared" si="238"/>
        <v>-1.3882075167722739E-2</v>
      </c>
      <c r="AI32">
        <f t="shared" si="238"/>
        <v>-8.2168726733019309E-2</v>
      </c>
      <c r="AJ32" s="30">
        <f t="shared" si="54"/>
        <v>2022</v>
      </c>
      <c r="AK32" s="3">
        <f>'Retirement benefit values'!AJ33</f>
        <v>7037.1149871301004</v>
      </c>
      <c r="AL32" s="30">
        <v>618.66178428700005</v>
      </c>
      <c r="AM32" s="30">
        <v>610.51528429990003</v>
      </c>
      <c r="AN32" s="30">
        <v>527.9409871565</v>
      </c>
      <c r="AO32" s="30">
        <v>816.65359359700005</v>
      </c>
      <c r="AP32" s="30">
        <f t="shared" si="55"/>
        <v>2022</v>
      </c>
      <c r="AQ32">
        <f>AK32*'Inflation indexes'!I125</f>
        <v>6526.1030475460075</v>
      </c>
      <c r="AR32">
        <f>AL32*'Inflation indexes'!I125</f>
        <v>573.73661837550958</v>
      </c>
      <c r="AS32">
        <f>AN32*'Inflation indexes'!I125</f>
        <v>489.60366449995945</v>
      </c>
      <c r="AT32">
        <f>AO32*'Inflation indexes'!I125</f>
        <v>757.35091947620731</v>
      </c>
      <c r="AU32">
        <f>AM32*'Inflation indexes'!I125</f>
        <v>566.18169018549452</v>
      </c>
    </row>
    <row r="33" spans="1:47">
      <c r="A33" s="5">
        <f>'Retirement benefit values'!B34</f>
        <v>6599.6000311380003</v>
      </c>
      <c r="B33" s="30">
        <v>464.65982465360003</v>
      </c>
      <c r="C33" s="30">
        <v>467.1599668659</v>
      </c>
      <c r="D33" s="30">
        <v>384.1724615105</v>
      </c>
      <c r="E33" s="30">
        <v>660.51661663130005</v>
      </c>
      <c r="F33" s="30">
        <f t="shared" si="46"/>
        <v>2022</v>
      </c>
      <c r="G33" s="29">
        <f>A33*'Inflation indexes'!I126</f>
        <v>6120.3589758818543</v>
      </c>
      <c r="H33" s="30">
        <f>B33*'Inflation indexes'!I126</f>
        <v>430.91777003643125</v>
      </c>
      <c r="I33" s="30">
        <f>D33*'Inflation indexes'!I126</f>
        <v>356.27513212902591</v>
      </c>
      <c r="J33">
        <f>E33*'Inflation indexes'!I126</f>
        <v>612.55209167901739</v>
      </c>
      <c r="K33" s="30">
        <f>C33*'Inflation indexes'!I126</f>
        <v>433.23636021732631</v>
      </c>
      <c r="R33" s="30">
        <f t="shared" si="51"/>
        <v>2022</v>
      </c>
      <c r="S33" s="6">
        <f>'Retirement benefit values'!P34</f>
        <v>6833.5253451763001</v>
      </c>
      <c r="T33" s="30">
        <v>470.57994848329997</v>
      </c>
      <c r="U33" s="30">
        <v>478.59674004390001</v>
      </c>
      <c r="V33" s="30">
        <v>393.45836179930001</v>
      </c>
      <c r="W33" s="30">
        <v>696.13054535979995</v>
      </c>
      <c r="X33" s="30">
        <f t="shared" si="52"/>
        <v>2022</v>
      </c>
      <c r="Y33">
        <f>S33*'Inflation indexes'!I126</f>
        <v>6337.2974098331933</v>
      </c>
      <c r="Z33">
        <f>T33*'Inflation indexes'!I126</f>
        <v>436.40799411796371</v>
      </c>
      <c r="AA33">
        <f>V33*'Inflation indexes'!I126</f>
        <v>364.88672115162632</v>
      </c>
      <c r="AB33">
        <f>W33*'Inflation indexes'!I126</f>
        <v>645.57985507853743</v>
      </c>
      <c r="AC33">
        <f>U33*'Inflation indexes'!I126</f>
        <v>443.84263287700855</v>
      </c>
      <c r="AJ33" s="30">
        <f t="shared" si="54"/>
        <v>2022</v>
      </c>
      <c r="AK33" s="5">
        <f>'Retirement benefit values'!AJ34</f>
        <v>7070.8724222731998</v>
      </c>
      <c r="AL33" s="30">
        <v>486.09537165540002</v>
      </c>
      <c r="AM33" s="30">
        <v>486.5876483097</v>
      </c>
      <c r="AN33" s="30">
        <v>410.07735571260002</v>
      </c>
      <c r="AO33" s="30">
        <v>715.72478810389998</v>
      </c>
      <c r="AP33" s="30">
        <f t="shared" si="55"/>
        <v>2022</v>
      </c>
      <c r="AQ33">
        <f>AK33*'Inflation indexes'!I126</f>
        <v>6557.4091297640216</v>
      </c>
      <c r="AR33">
        <f>AL33*'Inflation indexes'!I126</f>
        <v>450.79673874308202</v>
      </c>
      <c r="AS33">
        <f>AN33*'Inflation indexes'!I126</f>
        <v>380.2988988726226</v>
      </c>
      <c r="AT33">
        <f>AO33*'Inflation indexes'!I126</f>
        <v>663.75122893280752</v>
      </c>
      <c r="AU33">
        <f>AM33*'Inflation indexes'!I126</f>
        <v>451.25326790023496</v>
      </c>
    </row>
    <row r="34" spans="1:47">
      <c r="A34" s="5">
        <f>'Retirement benefit values'!B35</f>
        <v>6571.2879460410004</v>
      </c>
      <c r="B34" s="30">
        <v>465.60115975039997</v>
      </c>
      <c r="C34" s="30">
        <v>465.19368871580002</v>
      </c>
      <c r="D34" s="30">
        <v>386.51047828200001</v>
      </c>
      <c r="E34" s="30">
        <v>667.29653744129996</v>
      </c>
      <c r="F34" s="30">
        <f t="shared" si="46"/>
        <v>2022</v>
      </c>
      <c r="G34" s="29">
        <f>A34*'Inflation indexes'!I127</f>
        <v>6094.1028204585264</v>
      </c>
      <c r="H34" s="30">
        <f>B34*'Inflation indexes'!I127</f>
        <v>431.79074850206996</v>
      </c>
      <c r="I34" s="30">
        <f>D34*'Inflation indexes'!I127</f>
        <v>358.44336988066209</v>
      </c>
      <c r="J34">
        <f>E34*'Inflation indexes'!I127</f>
        <v>618.83967713714651</v>
      </c>
      <c r="K34" s="30">
        <f>C34*'Inflation indexes'!I127</f>
        <v>431.41286666191917</v>
      </c>
      <c r="R34" s="30">
        <f t="shared" si="51"/>
        <v>2022</v>
      </c>
      <c r="S34" s="6">
        <f>'Retirement benefit values'!P35</f>
        <v>6861.7587135671001</v>
      </c>
      <c r="T34" s="30">
        <v>473.36922024350002</v>
      </c>
      <c r="U34" s="30">
        <v>477.84274790649999</v>
      </c>
      <c r="V34" s="30">
        <v>395.59955709100001</v>
      </c>
      <c r="W34" s="30">
        <v>676.42207259019995</v>
      </c>
      <c r="X34" s="30">
        <f t="shared" si="52"/>
        <v>2022</v>
      </c>
      <c r="Y34">
        <f>S34*'Inflation indexes'!I127</f>
        <v>6363.480564696325</v>
      </c>
      <c r="Z34">
        <f>T34*'Inflation indexes'!I127</f>
        <v>438.99471821838927</v>
      </c>
      <c r="AA34">
        <f>V34*'Inflation indexes'!I127</f>
        <v>366.87242994622613</v>
      </c>
      <c r="AB34">
        <f>W34*'Inflation indexes'!I127</f>
        <v>627.30254620417759</v>
      </c>
      <c r="AC34">
        <f>U34*'Inflation indexes'!I127</f>
        <v>443.14339314670559</v>
      </c>
      <c r="AJ34" s="30">
        <f t="shared" si="54"/>
        <v>2022</v>
      </c>
      <c r="AK34" s="5">
        <f>'Retirement benefit values'!AJ35</f>
        <v>7095.8079126584998</v>
      </c>
      <c r="AL34" s="30">
        <v>477.68240596200002</v>
      </c>
      <c r="AM34" s="30">
        <v>480.57718402939997</v>
      </c>
      <c r="AN34" s="30">
        <v>403.07667579039997</v>
      </c>
      <c r="AO34" s="30">
        <v>677.8888341265</v>
      </c>
      <c r="AP34" s="30">
        <f t="shared" si="55"/>
        <v>2022</v>
      </c>
      <c r="AQ34">
        <f>AK34*'Inflation indexes'!I127</f>
        <v>6580.5338875792877</v>
      </c>
      <c r="AR34">
        <f>AL34*'Inflation indexes'!I127</f>
        <v>442.99469470216337</v>
      </c>
      <c r="AS34">
        <f>AN34*'Inflation indexes'!I127</f>
        <v>373.80658509649146</v>
      </c>
      <c r="AT34">
        <f>AO34*'Inflation indexes'!I127</f>
        <v>628.66279638476681</v>
      </c>
      <c r="AU34">
        <f>AM34*'Inflation indexes'!I127</f>
        <v>445.67926359185446</v>
      </c>
    </row>
    <row r="35" spans="1:47">
      <c r="A35" s="5">
        <f>'Retirement benefit values'!B36</f>
        <v>6558.1990926209</v>
      </c>
      <c r="B35" s="30">
        <v>464.0167159568</v>
      </c>
      <c r="C35" s="30">
        <v>459.15024502969999</v>
      </c>
      <c r="D35" s="30">
        <v>384.75522370300001</v>
      </c>
      <c r="E35" s="30">
        <v>649.17955314189999</v>
      </c>
      <c r="F35" s="30">
        <f t="shared" si="46"/>
        <v>2022</v>
      </c>
      <c r="G35" s="29">
        <f>A35*'Inflation indexes'!I128</f>
        <v>6081.9644361419396</v>
      </c>
      <c r="H35" s="30">
        <f>B35*'Inflation indexes'!I128</f>
        <v>430.32136175920886</v>
      </c>
      <c r="I35" s="30">
        <f>D35*'Inflation indexes'!I128</f>
        <v>356.81557606484682</v>
      </c>
      <c r="J35">
        <f>E35*'Inflation indexes'!I128</f>
        <v>602.03828812120889</v>
      </c>
      <c r="K35" s="30">
        <f>C35*'Inflation indexes'!I128</f>
        <v>425.8082778027545</v>
      </c>
      <c r="R35" s="30">
        <f t="shared" si="51"/>
        <v>2022</v>
      </c>
      <c r="S35" s="6">
        <f>'Retirement benefit values'!P36</f>
        <v>6884.8304306481004</v>
      </c>
      <c r="T35" s="30">
        <v>465.86966054449999</v>
      </c>
      <c r="U35" s="30">
        <v>469.50787291210003</v>
      </c>
      <c r="V35" s="30">
        <v>393.15740093020003</v>
      </c>
      <c r="W35" s="30">
        <v>658.89410684029997</v>
      </c>
      <c r="X35" s="30">
        <f t="shared" si="52"/>
        <v>2022</v>
      </c>
      <c r="Y35">
        <f>S35*'Inflation indexes'!I128</f>
        <v>6384.8768902402162</v>
      </c>
      <c r="Z35">
        <f>T35*'Inflation indexes'!I128</f>
        <v>432.03975165945042</v>
      </c>
      <c r="AA35">
        <f>V35*'Inflation indexes'!I128</f>
        <v>364.60761506218233</v>
      </c>
      <c r="AB35">
        <f>W35*'Inflation indexes'!I128</f>
        <v>611.04740316517564</v>
      </c>
      <c r="AC35">
        <f>U35*'Inflation indexes'!I128</f>
        <v>435.41376911734864</v>
      </c>
      <c r="AJ35" s="30">
        <f t="shared" si="54"/>
        <v>2022</v>
      </c>
      <c r="AK35" s="5">
        <f>'Retirement benefit values'!AJ36</f>
        <v>7149.0552233905</v>
      </c>
      <c r="AL35" s="30">
        <v>480.23086780739999</v>
      </c>
      <c r="AM35" s="30">
        <v>481.08355309170003</v>
      </c>
      <c r="AN35" s="30">
        <v>404.78893056419997</v>
      </c>
      <c r="AO35" s="30">
        <v>695.31027417170003</v>
      </c>
      <c r="AP35" s="30">
        <f t="shared" si="55"/>
        <v>2022</v>
      </c>
      <c r="AQ35">
        <f>AK35*'Inflation indexes'!I128</f>
        <v>6629.9145552928685</v>
      </c>
      <c r="AR35">
        <f>AL35*'Inflation indexes'!I128</f>
        <v>445.3580957047385</v>
      </c>
      <c r="AS35">
        <f>AN35*'Inflation indexes'!I128</f>
        <v>375.39450161027696</v>
      </c>
      <c r="AT35">
        <f>AO35*'Inflation indexes'!I128</f>
        <v>644.81914926226716</v>
      </c>
      <c r="AU35">
        <f>AM35*'Inflation indexes'!I128</f>
        <v>446.14886181310038</v>
      </c>
    </row>
    <row r="36" spans="1:47">
      <c r="A36" s="3">
        <f>'Retirement benefit values'!B37</f>
        <v>6574.6837304042001</v>
      </c>
      <c r="B36" s="30">
        <v>598.10336403240001</v>
      </c>
      <c r="C36" s="30">
        <v>582.55512113010002</v>
      </c>
      <c r="D36" s="30">
        <v>495.69609447890002</v>
      </c>
      <c r="E36" s="30">
        <v>816.26775520679996</v>
      </c>
      <c r="F36" s="30">
        <f t="shared" si="46"/>
        <v>2023</v>
      </c>
      <c r="G36" s="29">
        <f>A36*'Inflation indexes'!I129</f>
        <v>6097.2520142292715</v>
      </c>
      <c r="H36" s="30">
        <f>B36*'Inflation indexes'!I129</f>
        <v>554.67108238218725</v>
      </c>
      <c r="I36" s="30">
        <f>D36*'Inflation indexes'!I129</f>
        <v>459.70028893256676</v>
      </c>
      <c r="J36">
        <f>E36*'Inflation indexes'!I129</f>
        <v>756.99309938960221</v>
      </c>
      <c r="K36" s="30">
        <f>C36*'Inflation indexes'!I129</f>
        <v>540.25190128677264</v>
      </c>
      <c r="R36" s="30">
        <f t="shared" si="51"/>
        <v>2023</v>
      </c>
      <c r="S36" s="4">
        <f>'Retirement benefit values'!P37</f>
        <v>6906.0830894496003</v>
      </c>
      <c r="T36" s="30">
        <v>611.25687877530004</v>
      </c>
      <c r="U36" s="30">
        <v>597.48750041589994</v>
      </c>
      <c r="V36" s="30">
        <v>507.9276630146</v>
      </c>
      <c r="W36" s="30">
        <v>840.34273289290002</v>
      </c>
      <c r="X36" s="30">
        <f t="shared" si="52"/>
        <v>2023</v>
      </c>
      <c r="Y36">
        <f>S36*'Inflation indexes'!I129</f>
        <v>6404.5862514808077</v>
      </c>
      <c r="Z36">
        <f>T36*'Inflation indexes'!I129</f>
        <v>566.86943253087361</v>
      </c>
      <c r="AA36">
        <f>V36*'Inflation indexes'!I129</f>
        <v>471.04364154838834</v>
      </c>
      <c r="AB36">
        <f>W36*'Inflation indexes'!I129</f>
        <v>779.31983208250301</v>
      </c>
      <c r="AC36">
        <f>U36*'Inflation indexes'!I129</f>
        <v>554.09994073793894</v>
      </c>
      <c r="AJ36" s="30">
        <f t="shared" si="54"/>
        <v>2023</v>
      </c>
      <c r="AK36" s="3">
        <f>'Retirement benefit values'!AJ37</f>
        <v>7172.7090986533003</v>
      </c>
      <c r="AL36" s="30">
        <v>622.42127430150003</v>
      </c>
      <c r="AM36" s="30">
        <v>609.55073682930004</v>
      </c>
      <c r="AN36" s="30">
        <v>527.48260451880003</v>
      </c>
      <c r="AO36" s="30">
        <v>835.93813317319996</v>
      </c>
      <c r="AP36" s="30">
        <f t="shared" si="55"/>
        <v>2023</v>
      </c>
      <c r="AQ36">
        <f>AK36*'Inflation indexes'!I129</f>
        <v>6651.8507646231346</v>
      </c>
      <c r="AR36">
        <f>AL36*'Inflation indexes'!I129</f>
        <v>577.2231067000173</v>
      </c>
      <c r="AS36">
        <f>AN36*'Inflation indexes'!I129</f>
        <v>489.17856808838923</v>
      </c>
      <c r="AT36">
        <f>AO36*'Inflation indexes'!I129</f>
        <v>775.23507977896304</v>
      </c>
      <c r="AU36">
        <f>AM36*'Inflation indexes'!I129</f>
        <v>565.28718495161706</v>
      </c>
    </row>
    <row r="37" spans="1:47">
      <c r="A37" s="5">
        <f>'Retirement benefit values'!B38</f>
        <v>6566.7158093975004</v>
      </c>
      <c r="B37" s="30">
        <v>464.22301642159999</v>
      </c>
      <c r="C37" s="30">
        <v>465.43935815970002</v>
      </c>
      <c r="D37" s="30">
        <v>384.04159729999998</v>
      </c>
      <c r="E37" s="30">
        <v>669.63759466010004</v>
      </c>
      <c r="F37" s="30">
        <f t="shared" si="46"/>
        <v>2023</v>
      </c>
      <c r="G37" s="29">
        <f>A37*'Inflation indexes'!I130</f>
        <v>6089.8626972066668</v>
      </c>
      <c r="H37" s="30">
        <f>B37*'Inflation indexes'!I130</f>
        <v>430.51268136880793</v>
      </c>
      <c r="I37" s="30">
        <f>D37*'Inflation indexes'!I130</f>
        <v>356.15377084325456</v>
      </c>
      <c r="J37">
        <f>E37*'Inflation indexes'!I130</f>
        <v>621.01073454888865</v>
      </c>
      <c r="K37" s="30">
        <f>C37*'Inflation indexes'!I130</f>
        <v>431.64069640599143</v>
      </c>
      <c r="R37" s="30">
        <f t="shared" si="51"/>
        <v>2023</v>
      </c>
      <c r="S37" s="6">
        <f>'Retirement benefit values'!P38</f>
        <v>6919.8330447014996</v>
      </c>
      <c r="T37" s="30">
        <v>474.77766045409999</v>
      </c>
      <c r="U37" s="30">
        <v>477.05524261620002</v>
      </c>
      <c r="V37" s="30">
        <v>388.74056685369999</v>
      </c>
      <c r="W37" s="30">
        <v>709.98672393890001</v>
      </c>
      <c r="X37" s="30">
        <f t="shared" si="52"/>
        <v>2023</v>
      </c>
      <c r="Y37">
        <f>S37*'Inflation indexes'!I130</f>
        <v>6417.3377306078573</v>
      </c>
      <c r="Z37">
        <f>T37*'Inflation indexes'!I130</f>
        <v>440.3008821744271</v>
      </c>
      <c r="AA37">
        <f>V37*'Inflation indexes'!I130</f>
        <v>360.51151682023681</v>
      </c>
      <c r="AB37">
        <f>W37*'Inflation indexes'!I130</f>
        <v>658.42984394724078</v>
      </c>
      <c r="AC37">
        <f>U37*'Inflation indexes'!I130</f>
        <v>442.41307387746178</v>
      </c>
      <c r="AJ37" s="30">
        <f t="shared" si="54"/>
        <v>2023</v>
      </c>
      <c r="AK37" s="5">
        <f>'Retirement benefit values'!AJ38</f>
        <v>7177.9215366361004</v>
      </c>
      <c r="AL37" s="30">
        <v>479.02764672789999</v>
      </c>
      <c r="AM37" s="30">
        <v>482.68719392489999</v>
      </c>
      <c r="AN37" s="30">
        <v>401.21451525050003</v>
      </c>
      <c r="AO37" s="30">
        <v>688.67947186710001</v>
      </c>
      <c r="AP37" s="30">
        <f t="shared" si="55"/>
        <v>2023</v>
      </c>
      <c r="AQ37">
        <f>AK37*'Inflation indexes'!I130</f>
        <v>6656.6846926557027</v>
      </c>
      <c r="AR37">
        <f>AL37*'Inflation indexes'!I130</f>
        <v>444.2422485474649</v>
      </c>
      <c r="AS37">
        <f>AN37*'Inflation indexes'!I130</f>
        <v>372.07964847591802</v>
      </c>
      <c r="AT37">
        <f>AO37*'Inflation indexes'!I130</f>
        <v>638.66985381848565</v>
      </c>
      <c r="AU37">
        <f>AM37*'Inflation indexes'!I130</f>
        <v>447.63605157024597</v>
      </c>
    </row>
    <row r="38" spans="1:47">
      <c r="A38" s="5">
        <f>'Retirement benefit values'!B39</f>
        <v>6552.9239366690999</v>
      </c>
      <c r="B38" s="30">
        <v>461.97295398030002</v>
      </c>
      <c r="C38" s="30">
        <v>466.29041103909998</v>
      </c>
      <c r="D38" s="30">
        <v>384.92319561120001</v>
      </c>
      <c r="E38" s="30">
        <v>680.71757924200006</v>
      </c>
      <c r="F38" s="30">
        <f t="shared" si="46"/>
        <v>2023</v>
      </c>
      <c r="G38" s="29">
        <f>A38*'Inflation indexes'!I131</f>
        <v>6077.0723445111671</v>
      </c>
      <c r="H38" s="30">
        <f>B38*'Inflation indexes'!I131</f>
        <v>428.42601099576558</v>
      </c>
      <c r="I38" s="30">
        <f>D38*'Inflation indexes'!I131</f>
        <v>356.97135041044316</v>
      </c>
      <c r="J38">
        <f>E38*'Inflation indexes'!I131</f>
        <v>631.28612741641234</v>
      </c>
      <c r="K38" s="30">
        <f>C38*'Inflation indexes'!I131</f>
        <v>432.42994864928039</v>
      </c>
      <c r="R38" s="30">
        <f t="shared" si="51"/>
        <v>2023</v>
      </c>
      <c r="S38" s="6">
        <f>'Retirement benefit values'!P39</f>
        <v>6918.3859419096998</v>
      </c>
      <c r="T38" s="30">
        <v>471.56078388780003</v>
      </c>
      <c r="U38" s="30">
        <v>478.2529034433</v>
      </c>
      <c r="V38" s="30">
        <v>398.27121162890001</v>
      </c>
      <c r="W38" s="30">
        <v>693.32168090330003</v>
      </c>
      <c r="X38" s="30">
        <f t="shared" si="52"/>
        <v>2023</v>
      </c>
      <c r="Y38">
        <f>S38*'Inflation indexes'!I131</f>
        <v>6415.9957116189753</v>
      </c>
      <c r="Z38">
        <f>T38*'Inflation indexes'!I131</f>
        <v>437.31760451002856</v>
      </c>
      <c r="AA38">
        <f>V38*'Inflation indexes'!I131</f>
        <v>369.35007779675385</v>
      </c>
      <c r="AB38">
        <f>W38*'Inflation indexes'!I131</f>
        <v>642.97496103840422</v>
      </c>
      <c r="AC38">
        <f>U38*'Inflation indexes'!I131</f>
        <v>443.52376454941447</v>
      </c>
      <c r="AJ38" s="30">
        <f t="shared" si="54"/>
        <v>2023</v>
      </c>
      <c r="AK38" s="5">
        <f>'Retirement benefit values'!AJ39</f>
        <v>7212.8207161876999</v>
      </c>
      <c r="AL38" s="30">
        <v>484.7511794166</v>
      </c>
      <c r="AM38" s="30">
        <v>486.70006592359999</v>
      </c>
      <c r="AN38" s="30">
        <v>406.55491744160003</v>
      </c>
      <c r="AO38" s="30">
        <v>704.80223204549998</v>
      </c>
      <c r="AP38" s="30">
        <f t="shared" si="55"/>
        <v>2023</v>
      </c>
      <c r="AQ38">
        <f>AK38*'Inflation indexes'!I131</f>
        <v>6689.0496095918452</v>
      </c>
      <c r="AR38">
        <f>AL38*'Inflation indexes'!I131</f>
        <v>449.55015728432176</v>
      </c>
      <c r="AS38">
        <f>AN38*'Inflation indexes'!I131</f>
        <v>377.03224838059464</v>
      </c>
      <c r="AT38">
        <f>AO38*'Inflation indexes'!I131</f>
        <v>653.62183265179169</v>
      </c>
      <c r="AU38">
        <f>AM38*'Inflation indexes'!I131</f>
        <v>451.35752212004132</v>
      </c>
    </row>
    <row r="39" spans="1:47">
      <c r="A39" s="5">
        <f>'Retirement benefit values'!B40</f>
        <v>6544.8813402243004</v>
      </c>
      <c r="B39" s="30">
        <v>466.95760285509999</v>
      </c>
      <c r="C39" s="30">
        <v>471.27002833149999</v>
      </c>
      <c r="D39" s="30">
        <v>396.3025651479</v>
      </c>
      <c r="E39" s="30">
        <v>638.10460555550003</v>
      </c>
      <c r="F39" s="30">
        <f t="shared" si="46"/>
        <v>2023</v>
      </c>
      <c r="G39" s="29">
        <f>A39*'Inflation indexes'!I132</f>
        <v>6069.6137747329867</v>
      </c>
      <c r="H39" s="30">
        <f>B39*'Inflation indexes'!I132</f>
        <v>433.04869120949979</v>
      </c>
      <c r="I39" s="30">
        <f>D39*'Inflation indexes'!I132</f>
        <v>367.52438789077797</v>
      </c>
      <c r="J39">
        <f>E39*'Inflation indexes'!I132</f>
        <v>591.76756647928596</v>
      </c>
      <c r="K39" s="30">
        <f>C39*'Inflation indexes'!I132</f>
        <v>437.04796265743255</v>
      </c>
      <c r="R39" s="30">
        <f t="shared" si="51"/>
        <v>2023</v>
      </c>
      <c r="S39" s="6">
        <f>'Retirement benefit values'!P40</f>
        <v>6925.7771413351002</v>
      </c>
      <c r="T39" s="30">
        <v>472.58023116970003</v>
      </c>
      <c r="U39" s="30">
        <v>479.42374137749999</v>
      </c>
      <c r="V39" s="30">
        <v>404.06215114380001</v>
      </c>
      <c r="W39" s="30">
        <v>665.87627114179998</v>
      </c>
      <c r="X39" s="30">
        <f t="shared" si="52"/>
        <v>2023</v>
      </c>
      <c r="Y39">
        <f>S39*'Inflation indexes'!I132</f>
        <v>6422.8501866678189</v>
      </c>
      <c r="Z39">
        <f>T39*'Inflation indexes'!I132</f>
        <v>438.26302291307974</v>
      </c>
      <c r="AA39">
        <f>V39*'Inflation indexes'!I132</f>
        <v>374.72049849976355</v>
      </c>
      <c r="AB39">
        <f>W39*'Inflation indexes'!I132</f>
        <v>617.52254586354286</v>
      </c>
      <c r="AC39">
        <f>U39*'Inflation indexes'!I132</f>
        <v>444.60958011794492</v>
      </c>
      <c r="AJ39" s="30">
        <f t="shared" si="54"/>
        <v>2023</v>
      </c>
      <c r="AK39" s="5">
        <f>'Retirement benefit values'!AJ40</f>
        <v>7256.7962086913003</v>
      </c>
      <c r="AL39" s="30">
        <v>486.80991832159998</v>
      </c>
      <c r="AM39" s="30">
        <v>490.8686872751</v>
      </c>
      <c r="AN39" s="30">
        <v>420.33472509839999</v>
      </c>
      <c r="AO39" s="30">
        <v>710.74043859209996</v>
      </c>
      <c r="AP39" s="30">
        <f t="shared" si="55"/>
        <v>2023</v>
      </c>
      <c r="AQ39">
        <f>AK39*'Inflation indexes'!I132</f>
        <v>6729.831747750728</v>
      </c>
      <c r="AR39">
        <f>AL39*'Inflation indexes'!I132</f>
        <v>451.45939740141426</v>
      </c>
      <c r="AS39">
        <f>AN39*'Inflation indexes'!I132</f>
        <v>389.8114121299588</v>
      </c>
      <c r="AT39">
        <f>AO39*'Inflation indexes'!I132</f>
        <v>659.1288263433255</v>
      </c>
      <c r="AU39">
        <f>AM39*'Inflation indexes'!I132</f>
        <v>455.22343202144884</v>
      </c>
    </row>
    <row r="40" spans="1:47">
      <c r="A40" s="3">
        <f>'Retirement benefit values'!B41</f>
        <v>6518.0081140917</v>
      </c>
      <c r="B40" s="30">
        <v>600.29488582809995</v>
      </c>
      <c r="C40" s="30">
        <v>591.25500618299998</v>
      </c>
      <c r="D40" s="30">
        <v>508.80382181980002</v>
      </c>
      <c r="E40" s="30">
        <v>782.70726885659997</v>
      </c>
      <c r="F40" s="30">
        <f t="shared" si="46"/>
        <v>2024</v>
      </c>
      <c r="G40" s="29">
        <f>A40*'Inflation indexes'!I133</f>
        <v>6044.6919931105322</v>
      </c>
      <c r="H40" s="30">
        <f>B40*'Inflation indexes'!I133</f>
        <v>556.70346313706159</v>
      </c>
      <c r="I40" s="30">
        <f>D40*'Inflation indexes'!I133</f>
        <v>471.85617660845304</v>
      </c>
      <c r="J40">
        <f>E40*'Inflation indexes'!I133</f>
        <v>725.86966419666851</v>
      </c>
      <c r="K40" s="30">
        <f>C40*'Inflation indexes'!I133</f>
        <v>548.32002955536939</v>
      </c>
      <c r="R40" s="30">
        <f t="shared" si="51"/>
        <v>2024</v>
      </c>
      <c r="S40" s="4">
        <f>'Retirement benefit values'!P41</f>
        <v>6927.0068672371999</v>
      </c>
      <c r="T40" s="30">
        <v>611.70295328520001</v>
      </c>
      <c r="U40" s="30">
        <v>606.12094120109998</v>
      </c>
      <c r="V40" s="30">
        <v>525.25147029899995</v>
      </c>
      <c r="W40" s="30">
        <v>817.27986703639999</v>
      </c>
      <c r="X40" s="30">
        <f t="shared" si="52"/>
        <v>2024</v>
      </c>
      <c r="Y40">
        <f>S40*'Inflation indexes'!I133</f>
        <v>6423.9906139554241</v>
      </c>
      <c r="Z40">
        <f>T40*'Inflation indexes'!I133</f>
        <v>567.2831145900434</v>
      </c>
      <c r="AA40">
        <f>V40*'Inflation indexes'!I133</f>
        <v>487.10945143220971</v>
      </c>
      <c r="AB40">
        <f>W40*'Inflation indexes'!I133</f>
        <v>757.93171501655866</v>
      </c>
      <c r="AC40">
        <f>U40*'Inflation indexes'!I133</f>
        <v>562.10644970107865</v>
      </c>
      <c r="AJ40" s="30">
        <f t="shared" si="54"/>
        <v>2024</v>
      </c>
      <c r="AK40" s="3">
        <f>'Retirement benefit values'!AJ41</f>
        <v>7272.8825754848003</v>
      </c>
      <c r="AL40" s="30">
        <v>629.17079812710006</v>
      </c>
      <c r="AM40" s="30">
        <v>614.04690505999997</v>
      </c>
      <c r="AN40" s="30">
        <v>535.6521967223</v>
      </c>
      <c r="AO40" s="30">
        <v>849.07678781820005</v>
      </c>
      <c r="AP40" s="30">
        <f t="shared" si="55"/>
        <v>2024</v>
      </c>
      <c r="AQ40">
        <f>AK40*'Inflation indexes'!I133</f>
        <v>6744.749975965984</v>
      </c>
      <c r="AR40">
        <f>AL40*'Inflation indexes'!I133</f>
        <v>583.48250250188926</v>
      </c>
      <c r="AS40">
        <f>AN40*'Inflation indexes'!I133</f>
        <v>496.75491161467465</v>
      </c>
      <c r="AT40">
        <f>AO40*'Inflation indexes'!I133</f>
        <v>787.41964892074975</v>
      </c>
      <c r="AU40">
        <f>AM40*'Inflation indexes'!I133</f>
        <v>569.45685636473354</v>
      </c>
    </row>
    <row r="41" spans="1:47">
      <c r="A41" s="5">
        <f>'Retirement benefit values'!B42</f>
        <v>6528.7743989790997</v>
      </c>
      <c r="B41" s="30">
        <v>467.77255837939998</v>
      </c>
      <c r="C41" s="30">
        <v>470.99569065290001</v>
      </c>
      <c r="D41" s="30">
        <v>390.66943750230001</v>
      </c>
      <c r="E41" s="30">
        <v>652.59572506220002</v>
      </c>
      <c r="F41" s="30">
        <f t="shared" si="46"/>
        <v>2024</v>
      </c>
      <c r="G41" s="29">
        <f>A41*'Inflation indexes'!I134</f>
        <v>6054.6764661144416</v>
      </c>
      <c r="H41" s="30">
        <f>B41*'Inflation indexes'!I134</f>
        <v>433.80446736783676</v>
      </c>
      <c r="I41" s="30">
        <f>D41*'Inflation indexes'!I134</f>
        <v>362.30031928277612</v>
      </c>
      <c r="J41">
        <f>E41*'Inflation indexes'!I134</f>
        <v>605.20638897230822</v>
      </c>
      <c r="K41" s="30">
        <f>C41*'Inflation indexes'!I134</f>
        <v>436.79354647073643</v>
      </c>
      <c r="R41" s="30">
        <f t="shared" si="51"/>
        <v>2024</v>
      </c>
      <c r="S41" s="6">
        <f>'Retirement benefit values'!P42</f>
        <v>6906.3844224661998</v>
      </c>
      <c r="T41" s="30">
        <v>473.87546727070003</v>
      </c>
      <c r="U41" s="30">
        <v>481.8916183087</v>
      </c>
      <c r="V41" s="30">
        <v>400.81243808940002</v>
      </c>
      <c r="W41" s="30">
        <v>689.4255970227</v>
      </c>
      <c r="X41" s="30">
        <f t="shared" si="52"/>
        <v>2024</v>
      </c>
      <c r="Y41">
        <f>S41*'Inflation indexes'!I134</f>
        <v>6404.8657026936344</v>
      </c>
      <c r="Z41">
        <f>T41*'Inflation indexes'!I134</f>
        <v>439.4642032663192</v>
      </c>
      <c r="AA41">
        <f>V41*'Inflation indexes'!I134</f>
        <v>371.70676882407173</v>
      </c>
      <c r="AB41">
        <f>W41*'Inflation indexes'!I134</f>
        <v>639.36179784110254</v>
      </c>
      <c r="AC41">
        <f>U41*'Inflation indexes'!I134</f>
        <v>446.89824801538981</v>
      </c>
      <c r="AJ41" s="30">
        <f t="shared" si="54"/>
        <v>2024</v>
      </c>
      <c r="AK41" s="5">
        <f>'Retirement benefit values'!AJ42</f>
        <v>7284.1601135507999</v>
      </c>
      <c r="AL41" s="30">
        <v>483.45769624489998</v>
      </c>
      <c r="AM41" s="30">
        <v>482.90626412270001</v>
      </c>
      <c r="AN41" s="30">
        <v>405.37758303970003</v>
      </c>
      <c r="AO41" s="30">
        <v>709.30120510380004</v>
      </c>
      <c r="AP41" s="30">
        <f t="shared" si="55"/>
        <v>2024</v>
      </c>
      <c r="AQ41">
        <f>AK41*'Inflation indexes'!I134</f>
        <v>6755.2085766391201</v>
      </c>
      <c r="AR41">
        <f>AL41*'Inflation indexes'!I134</f>
        <v>448.35060256847311</v>
      </c>
      <c r="AS41">
        <f>AN41*'Inflation indexes'!I134</f>
        <v>375.94040809629178</v>
      </c>
      <c r="AT41">
        <f>AO41*'Inflation indexes'!I134</f>
        <v>657.79410521523505</v>
      </c>
      <c r="AU41">
        <f>AM41*'Inflation indexes'!I134</f>
        <v>447.83921361720752</v>
      </c>
    </row>
    <row r="42" spans="1:47">
      <c r="A42" s="5">
        <f>'Retirement benefit values'!B43</f>
        <v>6509.5204656060996</v>
      </c>
      <c r="B42" s="30">
        <v>472.94357813549999</v>
      </c>
      <c r="C42" s="30">
        <v>475.30023311870002</v>
      </c>
      <c r="D42" s="30">
        <v>395.1172998381</v>
      </c>
      <c r="E42" s="30">
        <v>677.62291948279994</v>
      </c>
      <c r="F42" s="30">
        <f t="shared" si="46"/>
        <v>2024</v>
      </c>
      <c r="G42" s="29">
        <f>A42*'Inflation indexes'!I135</f>
        <v>6036.8206894939685</v>
      </c>
      <c r="H42" s="30">
        <f>B42*'Inflation indexes'!I135</f>
        <v>438.59998482789285</v>
      </c>
      <c r="I42" s="30">
        <f>D42*'Inflation indexes'!I135</f>
        <v>366.42519261479021</v>
      </c>
      <c r="J42">
        <f>E42*'Inflation indexes'!I135</f>
        <v>628.41619158012577</v>
      </c>
      <c r="K42" s="30">
        <f>C42*'Inflation indexes'!I135</f>
        <v>440.78550734614129</v>
      </c>
      <c r="R42" s="30">
        <f t="shared" si="51"/>
        <v>2024</v>
      </c>
      <c r="S42" s="6">
        <f>'Retirement benefit values'!P43</f>
        <v>6899.5589574430996</v>
      </c>
      <c r="T42" s="30">
        <v>469.48986769020001</v>
      </c>
      <c r="U42" s="30">
        <v>479.60501856309997</v>
      </c>
      <c r="V42" s="30">
        <v>401.3551787042</v>
      </c>
      <c r="W42" s="30">
        <v>669.03209135860004</v>
      </c>
      <c r="X42" s="30">
        <f t="shared" si="52"/>
        <v>2024</v>
      </c>
      <c r="Y42">
        <f>S42*'Inflation indexes'!I135</f>
        <v>6398.5358802920346</v>
      </c>
      <c r="Z42">
        <f>T42*'Inflation indexes'!I135</f>
        <v>435.39707137491752</v>
      </c>
      <c r="AA42">
        <f>V42*'Inflation indexes'!I135</f>
        <v>372.21009741636431</v>
      </c>
      <c r="AB42">
        <f>W42*'Inflation indexes'!I135</f>
        <v>620.44920088794299</v>
      </c>
      <c r="AC42">
        <f>U42*'Inflation indexes'!I135</f>
        <v>444.77769355584644</v>
      </c>
      <c r="AJ42" s="30">
        <f t="shared" si="54"/>
        <v>2024</v>
      </c>
      <c r="AK42" s="5">
        <f>'Retirement benefit values'!AJ43</f>
        <v>7363.8948212955002</v>
      </c>
      <c r="AL42" s="30">
        <v>483.27604842210002</v>
      </c>
      <c r="AM42" s="30">
        <v>483.66603405720002</v>
      </c>
      <c r="AN42" s="30">
        <v>402.43543465929997</v>
      </c>
      <c r="AO42" s="30">
        <v>715.29368268359997</v>
      </c>
      <c r="AP42" s="30">
        <f t="shared" si="55"/>
        <v>2024</v>
      </c>
      <c r="AQ42">
        <f>AK42*'Inflation indexes'!I135</f>
        <v>6829.1532144856719</v>
      </c>
      <c r="AR42">
        <f>AL42*'Inflation indexes'!I135</f>
        <v>448.18214540781526</v>
      </c>
      <c r="AS42">
        <f>AN42*'Inflation indexes'!I135</f>
        <v>373.21190876854496</v>
      </c>
      <c r="AT42">
        <f>AO42*'Inflation indexes'!I135</f>
        <v>663.35142895762181</v>
      </c>
      <c r="AU42">
        <f>AM42*'Inflation indexes'!I135</f>
        <v>448.54381158015718</v>
      </c>
    </row>
    <row r="43" spans="1:47">
      <c r="A43" s="5">
        <f>'Retirement benefit values'!B44</f>
        <v>6487.9725341849999</v>
      </c>
      <c r="B43" s="30">
        <v>461.69283898959998</v>
      </c>
      <c r="C43" s="30">
        <v>467.5252942358</v>
      </c>
      <c r="D43" s="30">
        <v>393.2645737336</v>
      </c>
      <c r="E43" s="30">
        <v>632.93699878960001</v>
      </c>
      <c r="F43" s="30">
        <f t="shared" si="46"/>
        <v>2024</v>
      </c>
      <c r="G43" s="29">
        <f>A43*'Inflation indexes'!I136</f>
        <v>6016.8374973516293</v>
      </c>
      <c r="H43" s="30">
        <f>B43*'Inflation indexes'!I136</f>
        <v>428.16623702620359</v>
      </c>
      <c r="I43" s="30">
        <f>D43*'Inflation indexes'!I136</f>
        <v>364.70700533222362</v>
      </c>
      <c r="J43">
        <f>E43*'Inflation indexes'!I136</f>
        <v>586.97521416940663</v>
      </c>
      <c r="K43" s="30">
        <f>C43*'Inflation indexes'!I136</f>
        <v>433.57515872586521</v>
      </c>
      <c r="R43" s="30">
        <f t="shared" si="51"/>
        <v>2024</v>
      </c>
      <c r="S43" s="6">
        <f>'Retirement benefit values'!P44</f>
        <v>6930.6941152611998</v>
      </c>
      <c r="T43" s="30">
        <v>468.7094860771</v>
      </c>
      <c r="U43" s="30">
        <v>468.45347807749999</v>
      </c>
      <c r="V43" s="30">
        <v>387.21845956760001</v>
      </c>
      <c r="W43" s="30">
        <v>663.53759332469997</v>
      </c>
      <c r="X43" s="30">
        <f t="shared" si="52"/>
        <v>2024</v>
      </c>
      <c r="Y43">
        <f>S43*'Inflation indexes'!I136</f>
        <v>6427.4101062630662</v>
      </c>
      <c r="Z43">
        <f>T43*'Inflation indexes'!I136</f>
        <v>434.67335848507344</v>
      </c>
      <c r="AA43">
        <f>V43*'Inflation indexes'!I136</f>
        <v>359.09993991454809</v>
      </c>
      <c r="AB43">
        <f>W43*'Inflation indexes'!I136</f>
        <v>615.35369506924474</v>
      </c>
      <c r="AC43">
        <f>U43*'Inflation indexes'!I136</f>
        <v>434.43594093691041</v>
      </c>
      <c r="AJ43" s="30">
        <f t="shared" si="54"/>
        <v>2024</v>
      </c>
      <c r="AK43" s="5">
        <f>'Retirement benefit values'!AJ44</f>
        <v>7379.8060570923999</v>
      </c>
      <c r="AL43" s="30">
        <v>487.45891998780002</v>
      </c>
      <c r="AM43" s="30">
        <v>484.48197664520001</v>
      </c>
      <c r="AN43" s="30">
        <v>404.74838615110002</v>
      </c>
      <c r="AO43" s="30">
        <v>714.08064683520001</v>
      </c>
      <c r="AP43" s="30">
        <f t="shared" si="55"/>
        <v>2024</v>
      </c>
      <c r="AQ43">
        <f>AK43*'Inflation indexes'!I136</f>
        <v>6843.9090291361754</v>
      </c>
      <c r="AR43">
        <f>AL43*'Inflation indexes'!I136</f>
        <v>452.06127072015306</v>
      </c>
      <c r="AS43">
        <f>AN43*'Inflation indexes'!I136</f>
        <v>375.35690139792052</v>
      </c>
      <c r="AT43">
        <f>AO43*'Inflation indexes'!I136</f>
        <v>662.22647974739812</v>
      </c>
      <c r="AU43">
        <f>AM43*'Inflation indexes'!I136</f>
        <v>449.30050312490351</v>
      </c>
    </row>
    <row r="44" spans="1:47">
      <c r="A44" s="3">
        <f>'Retirement benefit values'!B45</f>
        <v>6518.9707104236004</v>
      </c>
      <c r="B44" s="30">
        <v>599.84336168489995</v>
      </c>
      <c r="C44" s="30">
        <v>584.00519247499994</v>
      </c>
      <c r="D44" s="30">
        <v>500.8218179319</v>
      </c>
      <c r="E44" s="30">
        <v>784.2719333878</v>
      </c>
      <c r="F44" s="30">
        <f t="shared" si="46"/>
        <v>2025</v>
      </c>
      <c r="G44" s="29">
        <f>A44*'Inflation indexes'!I137</f>
        <v>6045.5846888909282</v>
      </c>
      <c r="H44" s="30">
        <f>B44*'Inflation indexes'!I137</f>
        <v>556.28472717887882</v>
      </c>
      <c r="I44" s="30">
        <f>D44*'Inflation indexes'!I137</f>
        <v>464.45379935675027</v>
      </c>
      <c r="J44">
        <f>E44*'Inflation indexes'!I137</f>
        <v>727.32070798153291</v>
      </c>
      <c r="K44" s="30">
        <f>C44*'Inflation indexes'!I137</f>
        <v>541.5966732622793</v>
      </c>
      <c r="R44" s="30">
        <f t="shared" si="51"/>
        <v>2025</v>
      </c>
      <c r="S44" s="4">
        <f>'Retirement benefit values'!P45</f>
        <v>6949.9952404234</v>
      </c>
      <c r="T44" s="30">
        <v>608.98959964380003</v>
      </c>
      <c r="U44" s="30">
        <v>594.67660158599995</v>
      </c>
      <c r="V44" s="30">
        <v>504.7852584112</v>
      </c>
      <c r="W44" s="30">
        <v>824.82168699980002</v>
      </c>
      <c r="X44" s="30">
        <f t="shared" si="52"/>
        <v>2025</v>
      </c>
      <c r="Y44">
        <f>S44*'Inflation indexes'!I137</f>
        <v>6445.3096477616018</v>
      </c>
      <c r="Z44">
        <f>T44*'Inflation indexes'!I137</f>
        <v>564.76679568654458</v>
      </c>
      <c r="AA44">
        <f>V44*'Inflation indexes'!I137</f>
        <v>468.1294279400592</v>
      </c>
      <c r="AB44">
        <f>W44*'Inflation indexes'!I137</f>
        <v>764.92587303972618</v>
      </c>
      <c r="AC44">
        <f>U44*'Inflation indexes'!I137</f>
        <v>551.4931600538514</v>
      </c>
      <c r="AJ44" s="30">
        <f t="shared" si="54"/>
        <v>2025</v>
      </c>
      <c r="AK44" s="3">
        <f>'Retirement benefit values'!AJ45</f>
        <v>7415.7755982864001</v>
      </c>
      <c r="AL44" s="30">
        <v>637.00312236039997</v>
      </c>
      <c r="AM44" s="30">
        <v>615.22540922120004</v>
      </c>
      <c r="AN44" s="30">
        <v>532.38897652119999</v>
      </c>
      <c r="AO44" s="30">
        <v>866.0253456378</v>
      </c>
      <c r="AP44" s="30">
        <f t="shared" si="55"/>
        <v>2025</v>
      </c>
      <c r="AQ44">
        <f>AK44*'Inflation indexes'!I137</f>
        <v>6877.2665816039553</v>
      </c>
      <c r="AR44">
        <f>AL44*'Inflation indexes'!I137</f>
        <v>590.74606933883717</v>
      </c>
      <c r="AS44">
        <f>AN44*'Inflation indexes'!I137</f>
        <v>493.72865563645627</v>
      </c>
      <c r="AT44">
        <f>AO44*'Inflation indexes'!I137</f>
        <v>803.13745871074002</v>
      </c>
      <c r="AU44">
        <f>AM44*'Inflation indexes'!I137</f>
        <v>570.54978146429767</v>
      </c>
    </row>
    <row r="45" spans="1:47">
      <c r="A45" s="5">
        <f>'Retirement benefit values'!B46</f>
        <v>6483.3635909832001</v>
      </c>
      <c r="B45" s="30">
        <v>473.28950259440001</v>
      </c>
      <c r="C45" s="30">
        <v>476.22564026600003</v>
      </c>
      <c r="D45" s="30">
        <v>394.42764790630002</v>
      </c>
      <c r="E45" s="30">
        <v>658.38606702710001</v>
      </c>
      <c r="F45" s="30">
        <f t="shared" si="46"/>
        <v>2025</v>
      </c>
      <c r="G45" s="29">
        <f>A45*'Inflation indexes'!I138</f>
        <v>6012.5632403116006</v>
      </c>
      <c r="H45" s="30">
        <f>B45*'Inflation indexes'!I138</f>
        <v>438.92078940044524</v>
      </c>
      <c r="I45" s="30">
        <f>D45*'Inflation indexes'!I138</f>
        <v>365.78562091785233</v>
      </c>
      <c r="J45">
        <f>E45*'Inflation indexes'!I138</f>
        <v>610.57625551741614</v>
      </c>
      <c r="K45" s="30">
        <f>C45*'Inflation indexes'!I138</f>
        <v>441.64371449712013</v>
      </c>
      <c r="R45" s="30">
        <f t="shared" si="51"/>
        <v>2025</v>
      </c>
      <c r="S45" s="6">
        <f>'Retirement benefit values'!P46</f>
        <v>6967.4957246711001</v>
      </c>
      <c r="T45" s="30">
        <v>472.28154621480002</v>
      </c>
      <c r="U45" s="30">
        <v>475.94308277020002</v>
      </c>
      <c r="V45" s="30">
        <v>396.65630606849999</v>
      </c>
      <c r="W45" s="30">
        <v>680.35091369520001</v>
      </c>
      <c r="X45" s="30">
        <f t="shared" si="52"/>
        <v>2025</v>
      </c>
      <c r="Y45">
        <f>S45*'Inflation indexes'!I138</f>
        <v>6461.5393049139038</v>
      </c>
      <c r="Z45">
        <f>T45*'Inflation indexes'!I138</f>
        <v>437.98602746849855</v>
      </c>
      <c r="AA45">
        <f>V45*'Inflation indexes'!I138</f>
        <v>367.8524413195185</v>
      </c>
      <c r="AB45">
        <f>W45*'Inflation indexes'!I138</f>
        <v>630.94608790493942</v>
      </c>
      <c r="AC45">
        <f>U45*'Inflation indexes'!I138</f>
        <v>441.38167538907373</v>
      </c>
      <c r="AJ45" s="30">
        <f t="shared" si="54"/>
        <v>2025</v>
      </c>
      <c r="AK45" s="5">
        <f>'Retirement benefit values'!AJ46</f>
        <v>7444.6126047710004</v>
      </c>
      <c r="AL45" s="30">
        <v>489.56259707459998</v>
      </c>
      <c r="AM45" s="30">
        <v>488.75651716200002</v>
      </c>
      <c r="AN45" s="30">
        <v>413.16661076010001</v>
      </c>
      <c r="AO45" s="30">
        <v>704.98387383570002</v>
      </c>
      <c r="AP45" s="30">
        <f t="shared" si="55"/>
        <v>2025</v>
      </c>
      <c r="AQ45">
        <f>AK45*'Inflation indexes'!I138</f>
        <v>6904.0095403655268</v>
      </c>
      <c r="AR45">
        <f>AL45*'Inflation indexes'!I138</f>
        <v>454.01218575739858</v>
      </c>
      <c r="AS45">
        <f>AN45*'Inflation indexes'!I138</f>
        <v>383.16382246943863</v>
      </c>
      <c r="AT45">
        <f>AO45*'Inflation indexes'!I138</f>
        <v>653.79028421791702</v>
      </c>
      <c r="AU45">
        <f>AM45*'Inflation indexes'!I138</f>
        <v>453.26464069329137</v>
      </c>
    </row>
    <row r="46" spans="1:47">
      <c r="A46" s="5">
        <f>'Retirement benefit values'!B47</f>
        <v>6472.5455039630997</v>
      </c>
      <c r="B46" s="30">
        <v>465.21237905549998</v>
      </c>
      <c r="C46" s="30">
        <v>471.79614411599999</v>
      </c>
      <c r="D46" s="30">
        <v>384.45645148919999</v>
      </c>
      <c r="E46" s="30">
        <v>662.95321232499998</v>
      </c>
      <c r="F46" s="30">
        <f t="shared" si="46"/>
        <v>2025</v>
      </c>
      <c r="G46" s="29">
        <f>A46*'Inflation indexes'!I139</f>
        <v>6002.5307268739762</v>
      </c>
      <c r="H46" s="30">
        <f>B46*'Inflation indexes'!I139</f>
        <v>431.43019977116899</v>
      </c>
      <c r="I46" s="30">
        <f>D46*'Inflation indexes'!I139</f>
        <v>356.53849969781743</v>
      </c>
      <c r="J46">
        <f>E46*'Inflation indexes'!I139</f>
        <v>614.81174987863108</v>
      </c>
      <c r="K46" s="30">
        <f>C46*'Inflation indexes'!I139</f>
        <v>437.5358736594365</v>
      </c>
      <c r="R46" s="30">
        <f t="shared" si="51"/>
        <v>2025</v>
      </c>
      <c r="S46" s="6">
        <f>'Retirement benefit values'!P47</f>
        <v>6999.8625573445997</v>
      </c>
      <c r="T46" s="30">
        <v>474.39573957559998</v>
      </c>
      <c r="U46" s="30">
        <v>475.24355383670002</v>
      </c>
      <c r="V46" s="30">
        <v>387.44504330439997</v>
      </c>
      <c r="W46" s="30">
        <v>692.46042119490005</v>
      </c>
      <c r="X46" s="30">
        <f t="shared" si="52"/>
        <v>2025</v>
      </c>
      <c r="Y46">
        <f>S46*'Inflation indexes'!I139</f>
        <v>6491.5557655993189</v>
      </c>
      <c r="Z46">
        <f>T46*'Inflation indexes'!I139</f>
        <v>439.94669512282161</v>
      </c>
      <c r="AA46">
        <f>V46*'Inflation indexes'!I139</f>
        <v>359.31006989223908</v>
      </c>
      <c r="AB46">
        <f>W46*'Inflation indexes'!I139</f>
        <v>642.17624315216858</v>
      </c>
      <c r="AC46">
        <f>U46*'Inflation indexes'!I139</f>
        <v>440.73294392552509</v>
      </c>
      <c r="AJ46" s="30">
        <f t="shared" si="54"/>
        <v>2025</v>
      </c>
      <c r="AK46" s="5">
        <f>'Retirement benefit values'!AJ47</f>
        <v>7471.1255437070004</v>
      </c>
      <c r="AL46" s="30">
        <v>495.50858771129998</v>
      </c>
      <c r="AM46" s="30">
        <v>488.1605680664</v>
      </c>
      <c r="AN46" s="30">
        <v>405.83342778799999</v>
      </c>
      <c r="AO46" s="30">
        <v>729.040686736</v>
      </c>
      <c r="AP46" s="30">
        <f t="shared" si="55"/>
        <v>2025</v>
      </c>
      <c r="AQ46">
        <f>AK46*'Inflation indexes'!I139</f>
        <v>6928.5971976520814</v>
      </c>
      <c r="AR46">
        <f>AL46*'Inflation indexes'!I139</f>
        <v>459.52639828423884</v>
      </c>
      <c r="AS46">
        <f>AN46*'Inflation indexes'!I139</f>
        <v>376.36315091156888</v>
      </c>
      <c r="AT46">
        <f>AO46*'Inflation indexes'!I139</f>
        <v>676.10017119148756</v>
      </c>
      <c r="AU46">
        <f>AM46*'Inflation indexes'!I139</f>
        <v>452.71196744351636</v>
      </c>
    </row>
    <row r="47" spans="1:47">
      <c r="A47" s="5">
        <f>'Retirement benefit values'!B48</f>
        <v>6496.9594663204998</v>
      </c>
      <c r="B47" s="30">
        <v>468.2192298727</v>
      </c>
      <c r="C47" s="30">
        <v>475.48540315610001</v>
      </c>
      <c r="D47" s="30">
        <v>395.00977400229999</v>
      </c>
      <c r="E47" s="30">
        <v>649.39170712860005</v>
      </c>
      <c r="F47" s="30">
        <f t="shared" si="46"/>
        <v>2025</v>
      </c>
      <c r="G47" s="29">
        <f>A47*'Inflation indexes'!I140</f>
        <v>6025.1718282961765</v>
      </c>
      <c r="H47" s="30">
        <f>B47*'Inflation indexes'!I140</f>
        <v>434.21870305945305</v>
      </c>
      <c r="I47" s="30">
        <f>D47*'Inflation indexes'!I140</f>
        <v>366.32547494839031</v>
      </c>
      <c r="J47">
        <f>E47*'Inflation indexes'!I140</f>
        <v>602.23503618937093</v>
      </c>
      <c r="K47" s="30">
        <f>C47*'Inflation indexes'!I140</f>
        <v>440.95723094986243</v>
      </c>
      <c r="R47" s="30">
        <f t="shared" si="51"/>
        <v>2025</v>
      </c>
      <c r="S47" s="6">
        <f>'Retirement benefit values'!P48</f>
        <v>7002.2407790480001</v>
      </c>
      <c r="T47" s="30">
        <v>470.75781818209998</v>
      </c>
      <c r="U47" s="30">
        <v>474.42210016040002</v>
      </c>
      <c r="V47" s="30">
        <v>385.60760338760002</v>
      </c>
      <c r="W47" s="30">
        <v>695.94835135710002</v>
      </c>
      <c r="X47" s="30">
        <f t="shared" si="52"/>
        <v>2025</v>
      </c>
      <c r="Y47">
        <f>S47*'Inflation indexes'!I140</f>
        <v>6493.7612887341102</v>
      </c>
      <c r="Z47">
        <f>T47*'Inflation indexes'!I140</f>
        <v>436.57294750944982</v>
      </c>
      <c r="AA47">
        <f>V47*'Inflation indexes'!I140</f>
        <v>357.60605876514489</v>
      </c>
      <c r="AB47">
        <f>W47*'Inflation indexes'!I140</f>
        <v>645.41089139975168</v>
      </c>
      <c r="AC47">
        <f>U47*'Inflation indexes'!I140</f>
        <v>439.97114148942399</v>
      </c>
      <c r="AJ47" s="30">
        <f t="shared" si="54"/>
        <v>2025</v>
      </c>
      <c r="AK47" s="5">
        <f>'Retirement benefit values'!AJ48</f>
        <v>7515.7409404528998</v>
      </c>
      <c r="AL47" s="30">
        <v>504.58128833389998</v>
      </c>
      <c r="AM47" s="30">
        <v>492.82104360260001</v>
      </c>
      <c r="AN47" s="30">
        <v>408.51298718570001</v>
      </c>
      <c r="AO47" s="30">
        <v>736.79881289670004</v>
      </c>
      <c r="AP47" s="30">
        <f t="shared" si="55"/>
        <v>2025</v>
      </c>
      <c r="AQ47">
        <f>AK47*'Inflation indexes'!I140</f>
        <v>6969.9727723305377</v>
      </c>
      <c r="AR47">
        <f>AL47*'Inflation indexes'!I140</f>
        <v>467.94026949295267</v>
      </c>
      <c r="AS47">
        <f>AN47*'Inflation indexes'!I140</f>
        <v>378.84812959720813</v>
      </c>
      <c r="AT47">
        <f>AO47*'Inflation indexes'!I140</f>
        <v>683.29492797366129</v>
      </c>
      <c r="AU47">
        <f>AM47*'Inflation indexes'!I140</f>
        <v>457.03401471081736</v>
      </c>
    </row>
    <row r="48" spans="1:47">
      <c r="A48" s="3">
        <f>'Retirement benefit values'!B49</f>
        <v>6466.9111667331999</v>
      </c>
      <c r="B48" s="30">
        <v>591.83206577409999</v>
      </c>
      <c r="C48" s="30">
        <v>584.74964927500002</v>
      </c>
      <c r="D48" s="30">
        <v>495.68864100130003</v>
      </c>
      <c r="E48" s="30">
        <v>800.57360499269998</v>
      </c>
      <c r="F48" s="30">
        <f t="shared" si="46"/>
        <v>2026</v>
      </c>
      <c r="G48" s="29">
        <f>A48*'Inflation indexes'!I141</f>
        <v>5997.3055365176724</v>
      </c>
      <c r="H48" s="30">
        <f>B48*'Inflation indexes'!I141</f>
        <v>548.85518499378145</v>
      </c>
      <c r="I48" s="30">
        <f>D48*'Inflation indexes'!I141</f>
        <v>459.69337670177771</v>
      </c>
      <c r="J48">
        <f>E48*'Inflation indexes'!I141</f>
        <v>742.43860628721609</v>
      </c>
      <c r="K48" s="30">
        <f>C48*'Inflation indexes'!I141</f>
        <v>542.2870700797439</v>
      </c>
      <c r="R48" s="30">
        <f t="shared" si="51"/>
        <v>2026</v>
      </c>
      <c r="S48" s="4">
        <f>'Retirement benefit values'!P49</f>
        <v>7002.9523038306997</v>
      </c>
      <c r="T48" s="30">
        <v>607.9098244708</v>
      </c>
      <c r="U48" s="30">
        <v>597.66022859279997</v>
      </c>
      <c r="V48" s="30">
        <v>507.58170434110002</v>
      </c>
      <c r="W48" s="30">
        <v>820.6470696033</v>
      </c>
      <c r="X48" s="30">
        <f t="shared" si="52"/>
        <v>2026</v>
      </c>
      <c r="Y48">
        <f>S48*'Inflation indexes'!I141</f>
        <v>6494.4211449480945</v>
      </c>
      <c r="Z48">
        <f>T48*'Inflation indexes'!I141</f>
        <v>563.76543020366307</v>
      </c>
      <c r="AA48">
        <f>V48*'Inflation indexes'!I141</f>
        <v>470.72280524578673</v>
      </c>
      <c r="AB48">
        <f>W48*'Inflation indexes'!I141</f>
        <v>761.05440250621029</v>
      </c>
      <c r="AC48">
        <f>U48*'Inflation indexes'!I141</f>
        <v>554.26012596778469</v>
      </c>
      <c r="AJ48" s="30">
        <f t="shared" si="54"/>
        <v>2026</v>
      </c>
      <c r="AK48" s="3">
        <f>'Retirement benefit values'!AJ49</f>
        <v>7519.5758228913</v>
      </c>
      <c r="AL48" s="30">
        <v>648.7704023517</v>
      </c>
      <c r="AM48" s="30">
        <v>624.04985044709997</v>
      </c>
      <c r="AN48" s="30">
        <v>534.00818234259998</v>
      </c>
      <c r="AO48" s="30">
        <v>879.0264628804</v>
      </c>
      <c r="AP48" s="30">
        <f t="shared" si="55"/>
        <v>2026</v>
      </c>
      <c r="AQ48">
        <f>AK48*'Inflation indexes'!I141</f>
        <v>6973.5291783312914</v>
      </c>
      <c r="AR48">
        <f>AL48*'Inflation indexes'!I141</f>
        <v>601.65884850373595</v>
      </c>
      <c r="AS48">
        <f>AN48*'Inflation indexes'!I141</f>
        <v>495.23028010400702</v>
      </c>
      <c r="AT48">
        <f>AO48*'Inflation indexes'!I141</f>
        <v>815.19447795990777</v>
      </c>
      <c r="AU48">
        <f>AM48*'Inflation indexes'!I141</f>
        <v>578.73342104991752</v>
      </c>
    </row>
    <row r="49" spans="1:47">
      <c r="A49" s="5">
        <f>'Retirement benefit values'!B50</f>
        <v>6479.1712296272999</v>
      </c>
      <c r="B49" s="30">
        <v>467.46964238210001</v>
      </c>
      <c r="C49" s="30">
        <v>470.81040744529997</v>
      </c>
      <c r="D49" s="30">
        <v>390.61429965600001</v>
      </c>
      <c r="E49" s="30">
        <v>671.1179370799</v>
      </c>
      <c r="F49" s="30">
        <f t="shared" si="46"/>
        <v>2026</v>
      </c>
      <c r="G49" s="29">
        <f>A49*'Inflation indexes'!I142</f>
        <v>6008.6753143261376</v>
      </c>
      <c r="H49" s="30">
        <f>B49*'Inflation indexes'!I142</f>
        <v>433.5235481251151</v>
      </c>
      <c r="I49" s="30">
        <f>D49*'Inflation indexes'!I142</f>
        <v>362.24918536391425</v>
      </c>
      <c r="J49">
        <f>E49*'Inflation indexes'!I142</f>
        <v>622.38357941428251</v>
      </c>
      <c r="K49" s="30">
        <f>C49*'Inflation indexes'!I142</f>
        <v>436.62171791485957</v>
      </c>
      <c r="R49" s="30">
        <f t="shared" si="51"/>
        <v>2026</v>
      </c>
      <c r="S49" s="6">
        <f>'Retirement benefit values'!P50</f>
        <v>7022.9515640995996</v>
      </c>
      <c r="T49" s="30">
        <v>482.21995835090001</v>
      </c>
      <c r="U49" s="30">
        <v>481.4365257508</v>
      </c>
      <c r="V49" s="30">
        <v>398.82922483879997</v>
      </c>
      <c r="W49" s="30">
        <v>692.08530406429998</v>
      </c>
      <c r="X49" s="30">
        <f t="shared" si="52"/>
        <v>2026</v>
      </c>
      <c r="Y49">
        <f>S49*'Inflation indexes'!I142</f>
        <v>6512.9681252984556</v>
      </c>
      <c r="Z49">
        <f>T49*'Inflation indexes'!I142</f>
        <v>447.20274509323377</v>
      </c>
      <c r="AA49">
        <f>V49*'Inflation indexes'!I142</f>
        <v>369.86756993896824</v>
      </c>
      <c r="AB49">
        <f>W49*'Inflation indexes'!I142</f>
        <v>641.82836578286697</v>
      </c>
      <c r="AC49">
        <f>U49*'Inflation indexes'!I142</f>
        <v>446.47620276894173</v>
      </c>
      <c r="AJ49" s="30">
        <f t="shared" si="54"/>
        <v>2026</v>
      </c>
      <c r="AK49" s="5">
        <f>'Retirement benefit values'!AJ50</f>
        <v>7558.4866514146997</v>
      </c>
      <c r="AL49" s="30">
        <v>502.77293880539997</v>
      </c>
      <c r="AM49" s="30">
        <v>492.22495541699999</v>
      </c>
      <c r="AN49" s="30">
        <v>411.65719857810001</v>
      </c>
      <c r="AO49" s="30">
        <v>744.0251994066</v>
      </c>
      <c r="AP49" s="30">
        <f t="shared" si="55"/>
        <v>2026</v>
      </c>
      <c r="AQ49">
        <f>AK49*'Inflation indexes'!I142</f>
        <v>7009.6144316024847</v>
      </c>
      <c r="AR49">
        <f>AL49*'Inflation indexes'!I142</f>
        <v>466.26323630668873</v>
      </c>
      <c r="AS49">
        <f>AN49*'Inflation indexes'!I142</f>
        <v>381.76401879151541</v>
      </c>
      <c r="AT49">
        <f>AO49*'Inflation indexes'!I142</f>
        <v>689.99655827404047</v>
      </c>
      <c r="AU49">
        <f>AM49*'Inflation indexes'!I142</f>
        <v>456.4812124712966</v>
      </c>
    </row>
    <row r="50" spans="1:47">
      <c r="A50" s="5">
        <f>'Retirement benefit values'!B51</f>
        <v>6444.1344922581002</v>
      </c>
      <c r="B50" s="30">
        <v>461.77292720740002</v>
      </c>
      <c r="C50" s="30">
        <v>462.7348673843</v>
      </c>
      <c r="D50" s="30">
        <v>382.0961263648</v>
      </c>
      <c r="E50" s="30">
        <v>642.26058120489995</v>
      </c>
      <c r="F50" s="30">
        <f t="shared" si="46"/>
        <v>2026</v>
      </c>
      <c r="G50" s="29">
        <f>A50*'Inflation indexes'!I143</f>
        <v>5976.1828285646607</v>
      </c>
      <c r="H50" s="30">
        <f>B50*'Inflation indexes'!I143</f>
        <v>428.24050950337829</v>
      </c>
      <c r="I50" s="30">
        <f>D50*'Inflation indexes'!I143</f>
        <v>354.34957355184463</v>
      </c>
      <c r="J50">
        <f>E50*'Inflation indexes'!I143</f>
        <v>595.62174896751856</v>
      </c>
      <c r="K50" s="30">
        <f>C50*'Inflation indexes'!I143</f>
        <v>429.13259677657265</v>
      </c>
      <c r="R50" s="30">
        <f t="shared" si="51"/>
        <v>2026</v>
      </c>
      <c r="S50" s="6">
        <f>'Retirement benefit values'!P51</f>
        <v>7038.7793711637996</v>
      </c>
      <c r="T50" s="30">
        <v>475.93066650780003</v>
      </c>
      <c r="U50" s="30">
        <v>474.883273159</v>
      </c>
      <c r="V50" s="30">
        <v>386.21234083870002</v>
      </c>
      <c r="W50" s="30">
        <v>681.73910734599997</v>
      </c>
      <c r="X50" s="30">
        <f t="shared" si="52"/>
        <v>2026</v>
      </c>
      <c r="Y50">
        <f>S50*'Inflation indexes'!I143</f>
        <v>6527.6465695339921</v>
      </c>
      <c r="Z50">
        <f>T50*'Inflation indexes'!I143</f>
        <v>441.37016075444922</v>
      </c>
      <c r="AA50">
        <f>V50*'Inflation indexes'!I143</f>
        <v>358.16688218920524</v>
      </c>
      <c r="AB50">
        <f>W50*'Inflation indexes'!I143</f>
        <v>632.2334755391671</v>
      </c>
      <c r="AC50">
        <f>U50*'Inflation indexes'!I143</f>
        <v>440.3988256351447</v>
      </c>
      <c r="AJ50" s="30">
        <f t="shared" si="54"/>
        <v>2026</v>
      </c>
      <c r="AK50" s="5">
        <f>'Retirement benefit values'!AJ51</f>
        <v>7619.4788563677002</v>
      </c>
      <c r="AL50" s="30">
        <v>499.28965107020002</v>
      </c>
      <c r="AM50" s="30">
        <v>494.68154238009998</v>
      </c>
      <c r="AN50" s="30">
        <v>413.98447891559999</v>
      </c>
      <c r="AO50" s="30">
        <v>729.98368508730005</v>
      </c>
      <c r="AP50" s="30">
        <f t="shared" si="55"/>
        <v>2026</v>
      </c>
      <c r="AQ50">
        <f>AK50*'Inflation indexes'!I143</f>
        <v>7066.1775850180948</v>
      </c>
      <c r="AR50">
        <f>AL50*'Inflation indexes'!I143</f>
        <v>463.0328933684616</v>
      </c>
      <c r="AS50">
        <f>AN50*'Inflation indexes'!I143</f>
        <v>383.92229975336261</v>
      </c>
      <c r="AT50">
        <f>AO50*'Inflation indexes'!I143</f>
        <v>676.97469213160366</v>
      </c>
      <c r="AU50">
        <f>AM50*'Inflation indexes'!I143</f>
        <v>458.75941024066213</v>
      </c>
    </row>
    <row r="51" spans="1:47">
      <c r="A51" s="5">
        <f>'Retirement benefit values'!B52</f>
        <v>6480.5402298464996</v>
      </c>
      <c r="B51" s="30">
        <v>460.20934113829998</v>
      </c>
      <c r="C51" s="30">
        <v>461.1898892447</v>
      </c>
      <c r="D51" s="30">
        <v>383.16841828140002</v>
      </c>
      <c r="E51" s="30">
        <v>649.83840838369997</v>
      </c>
      <c r="F51" s="30">
        <f t="shared" si="46"/>
        <v>2026</v>
      </c>
      <c r="G51" s="29">
        <f>A51*'Inflation indexes'!I144</f>
        <v>6009.9449022920799</v>
      </c>
      <c r="H51" s="30">
        <f>B51*'Inflation indexes'!I144</f>
        <v>426.79046586627476</v>
      </c>
      <c r="I51" s="30">
        <f>D51*'Inflation indexes'!I144</f>
        <v>355.34399918757464</v>
      </c>
      <c r="J51">
        <f>E51*'Inflation indexes'!I144</f>
        <v>602.64929948158397</v>
      </c>
      <c r="K51" s="30">
        <f>C51*'Inflation indexes'!I144</f>
        <v>427.69980982287427</v>
      </c>
      <c r="R51" s="30">
        <f t="shared" si="51"/>
        <v>2026</v>
      </c>
      <c r="S51" s="6">
        <f>'Retirement benefit values'!P52</f>
        <v>7023.8508767552003</v>
      </c>
      <c r="T51" s="30">
        <v>478.77307122479999</v>
      </c>
      <c r="U51" s="30">
        <v>480.72653330870003</v>
      </c>
      <c r="V51" s="30">
        <v>396.02877489000002</v>
      </c>
      <c r="W51" s="30">
        <v>671.0955563059</v>
      </c>
      <c r="X51" s="30">
        <f t="shared" si="52"/>
        <v>2026</v>
      </c>
      <c r="Y51">
        <f>S51*'Inflation indexes'!I144</f>
        <v>6513.8021328531349</v>
      </c>
      <c r="Z51">
        <f>T51*'Inflation indexes'!I144</f>
        <v>444.00615947265936</v>
      </c>
      <c r="AA51">
        <f>V51*'Inflation indexes'!I144</f>
        <v>367.27047937290706</v>
      </c>
      <c r="AB51">
        <f>W51*'Inflation indexes'!I144</f>
        <v>622.36282385782579</v>
      </c>
      <c r="AC51">
        <f>U51*'Inflation indexes'!I144</f>
        <v>445.81776762206732</v>
      </c>
      <c r="AJ51" s="30">
        <f t="shared" si="54"/>
        <v>2026</v>
      </c>
      <c r="AK51" s="5">
        <f>'Retirement benefit values'!AJ52</f>
        <v>7652.4394727528997</v>
      </c>
      <c r="AL51" s="30">
        <v>501.5068039702</v>
      </c>
      <c r="AM51" s="30">
        <v>492.38385660649999</v>
      </c>
      <c r="AN51" s="30">
        <v>409.92003546249998</v>
      </c>
      <c r="AO51" s="30">
        <v>741.78425123629995</v>
      </c>
      <c r="AP51" s="30">
        <f t="shared" si="55"/>
        <v>2026</v>
      </c>
      <c r="AQ51">
        <f>AK51*'Inflation indexes'!I144</f>
        <v>7096.7447108123788</v>
      </c>
      <c r="AR51">
        <f>AL51*'Inflation indexes'!I144</f>
        <v>465.08904398189168</v>
      </c>
      <c r="AS51">
        <f>AN51*'Inflation indexes'!I144</f>
        <v>380.15300269705972</v>
      </c>
      <c r="AT51">
        <f>AO51*'Inflation indexes'!I144</f>
        <v>687.91834032388135</v>
      </c>
      <c r="AU51">
        <f>AM51*'Inflation indexes'!I144</f>
        <v>456.62857478368613</v>
      </c>
    </row>
    <row r="52" spans="1:47">
      <c r="A52" s="3">
        <f>'Retirement benefit values'!B53</f>
        <v>6472.0276452771996</v>
      </c>
      <c r="B52" s="30">
        <v>588.76756469459997</v>
      </c>
      <c r="C52" s="30">
        <v>581.47726117469995</v>
      </c>
      <c r="D52" s="30">
        <v>490.0193003064</v>
      </c>
      <c r="E52" s="30">
        <v>787.47158401080003</v>
      </c>
      <c r="F52" s="30">
        <f t="shared" si="46"/>
        <v>2027</v>
      </c>
      <c r="G52" s="29">
        <f>A52*'Inflation indexes'!I145</f>
        <v>6002.0504733674707</v>
      </c>
      <c r="H52" s="30">
        <f>B52*'Inflation indexes'!I145</f>
        <v>546.01321781394859</v>
      </c>
      <c r="I52" s="30">
        <f>D52*'Inflation indexes'!I145</f>
        <v>454.43572471595269</v>
      </c>
      <c r="J52">
        <f>E52*'Inflation indexes'!I145</f>
        <v>730.28801059347427</v>
      </c>
      <c r="K52" s="30">
        <f>C52*'Inflation indexes'!I145</f>
        <v>539.25231194474406</v>
      </c>
      <c r="R52" s="30">
        <f t="shared" si="51"/>
        <v>2027</v>
      </c>
      <c r="S52" s="4">
        <f>'Retirement benefit values'!P53</f>
        <v>7055.0999522086004</v>
      </c>
      <c r="T52" s="30">
        <v>618.95969336359997</v>
      </c>
      <c r="U52" s="30">
        <v>608.90942369189997</v>
      </c>
      <c r="V52" s="30">
        <v>521.66860098090001</v>
      </c>
      <c r="W52" s="30">
        <v>846.03173831720005</v>
      </c>
      <c r="X52" s="30">
        <f t="shared" si="52"/>
        <v>2027</v>
      </c>
      <c r="Y52">
        <f>S52*'Inflation indexes'!I145</f>
        <v>6542.7820041387959</v>
      </c>
      <c r="Z52">
        <f>T52*'Inflation indexes'!I145</f>
        <v>574.01289428349833</v>
      </c>
      <c r="AA52">
        <f>V52*'Inflation indexes'!I145</f>
        <v>483.78675819519793</v>
      </c>
      <c r="AB52">
        <f>W52*'Inflation indexes'!I145</f>
        <v>784.59572081033116</v>
      </c>
      <c r="AC52">
        <f>U52*'Inflation indexes'!I145</f>
        <v>564.69244184622903</v>
      </c>
      <c r="AJ52" s="30">
        <f t="shared" si="54"/>
        <v>2027</v>
      </c>
      <c r="AK52" s="3">
        <f>'Retirement benefit values'!AJ53</f>
        <v>7678.4544678797001</v>
      </c>
      <c r="AL52" s="30">
        <v>642.44601283459997</v>
      </c>
      <c r="AM52" s="30">
        <v>624.35755420309999</v>
      </c>
      <c r="AN52" s="30">
        <v>527.59409165340003</v>
      </c>
      <c r="AO52" s="30">
        <v>907.85180127889998</v>
      </c>
      <c r="AP52" s="30">
        <f t="shared" si="55"/>
        <v>2027</v>
      </c>
      <c r="AQ52">
        <f>AK52*'Inflation indexes'!I145</f>
        <v>7120.8705833168642</v>
      </c>
      <c r="AR52">
        <f>AL52*'Inflation indexes'!I145</f>
        <v>595.79371516757499</v>
      </c>
      <c r="AS52">
        <f>AN52*'Inflation indexes'!I145</f>
        <v>489.28195939721479</v>
      </c>
      <c r="AT52">
        <f>AO52*'Inflation indexes'!I145</f>
        <v>841.92661593307378</v>
      </c>
      <c r="AU52">
        <f>AM52*'Inflation indexes'!I145</f>
        <v>579.01878038018924</v>
      </c>
    </row>
    <row r="53" spans="1:47">
      <c r="A53" s="5">
        <f>'Retirement benefit values'!B54</f>
        <v>6504.6825148528997</v>
      </c>
      <c r="B53" s="30">
        <v>463.21859803720002</v>
      </c>
      <c r="C53" s="30">
        <v>460.06941588849998</v>
      </c>
      <c r="D53" s="30">
        <v>377.63201300669999</v>
      </c>
      <c r="E53" s="30">
        <v>668.38088425000001</v>
      </c>
      <c r="F53" s="30">
        <f t="shared" si="46"/>
        <v>2027</v>
      </c>
      <c r="G53" s="29">
        <f>A53*'Inflation indexes'!I146</f>
        <v>6032.3340546710215</v>
      </c>
      <c r="H53" s="30">
        <f>B53*'Inflation indexes'!I146</f>
        <v>429.58120051458968</v>
      </c>
      <c r="I53" s="30">
        <f>D53*'Inflation indexes'!I146</f>
        <v>350.20962929284531</v>
      </c>
      <c r="J53">
        <f>E53*'Inflation indexes'!I146</f>
        <v>619.84528227871317</v>
      </c>
      <c r="K53" s="30">
        <f>C53*'Inflation indexes'!I146</f>
        <v>426.66070152381076</v>
      </c>
      <c r="R53" s="30">
        <f t="shared" si="51"/>
        <v>2027</v>
      </c>
      <c r="S53" s="6">
        <f>'Retirement benefit values'!P54</f>
        <v>7075.5384998330001</v>
      </c>
      <c r="T53" s="30">
        <v>480.99608174240001</v>
      </c>
      <c r="U53" s="30">
        <v>482.20701157399998</v>
      </c>
      <c r="V53" s="30">
        <v>399.95914930629999</v>
      </c>
      <c r="W53" s="30">
        <v>693.907067934</v>
      </c>
      <c r="X53" s="30">
        <f t="shared" si="52"/>
        <v>2027</v>
      </c>
      <c r="Y53">
        <f>S53*'Inflation indexes'!I146</f>
        <v>6561.7363722545579</v>
      </c>
      <c r="Z53">
        <f>T53*'Inflation indexes'!I146</f>
        <v>446.0677423429363</v>
      </c>
      <c r="AA53">
        <f>V53*'Inflation indexes'!I146</f>
        <v>370.91544304099017</v>
      </c>
      <c r="AB53">
        <f>W53*'Inflation indexes'!I146</f>
        <v>643.5178392053848</v>
      </c>
      <c r="AC53">
        <f>U53*'Inflation indexes'!I146</f>
        <v>447.19073846831179</v>
      </c>
      <c r="AJ53" s="30">
        <f t="shared" si="54"/>
        <v>2027</v>
      </c>
      <c r="AK53" s="5">
        <f>'Retirement benefit values'!AJ54</f>
        <v>7688.9386955007003</v>
      </c>
      <c r="AL53" s="30">
        <v>494.87274806099998</v>
      </c>
      <c r="AM53" s="30">
        <v>490.57019145100003</v>
      </c>
      <c r="AN53" s="30">
        <v>400.1590853363</v>
      </c>
      <c r="AO53" s="30">
        <v>768.38832782320003</v>
      </c>
      <c r="AP53" s="30">
        <f t="shared" si="55"/>
        <v>2027</v>
      </c>
      <c r="AQ53">
        <f>AK53*'Inflation indexes'!I146</f>
        <v>7130.5934811171282</v>
      </c>
      <c r="AR53">
        <f>AL53*'Inflation indexes'!I146</f>
        <v>458.93673119948005</v>
      </c>
      <c r="AS53">
        <f>AN53*'Inflation indexes'!I146</f>
        <v>371.10086037992573</v>
      </c>
      <c r="AT53">
        <f>AO53*'Inflation indexes'!I146</f>
        <v>712.59051714754332</v>
      </c>
      <c r="AU53">
        <f>AM53*'Inflation indexes'!I146</f>
        <v>454.94661197361654</v>
      </c>
    </row>
    <row r="54" spans="1:47">
      <c r="A54" s="5">
        <f>'Retirement benefit values'!B55</f>
        <v>6477.8116186480001</v>
      </c>
      <c r="B54" s="30">
        <v>461.55398692369999</v>
      </c>
      <c r="C54" s="30">
        <v>458.9995363447</v>
      </c>
      <c r="D54" s="30">
        <v>379.58819378800001</v>
      </c>
      <c r="E54" s="30">
        <v>660.34781337059997</v>
      </c>
      <c r="F54" s="30">
        <f t="shared" si="46"/>
        <v>2027</v>
      </c>
      <c r="G54" s="29">
        <f>A54*'Inflation indexes'!I147</f>
        <v>6007.4144337846501</v>
      </c>
      <c r="H54" s="30">
        <f>B54*'Inflation indexes'!I147</f>
        <v>428.03746793658587</v>
      </c>
      <c r="I54" s="30">
        <f>D54*'Inflation indexes'!I147</f>
        <v>352.02375871686928</v>
      </c>
      <c r="J54">
        <f>E54*'Inflation indexes'!I147</f>
        <v>612.39554635098102</v>
      </c>
      <c r="K54" s="30">
        <f>C54*'Inflation indexes'!I147</f>
        <v>425.66851308237284</v>
      </c>
      <c r="R54" s="30">
        <f t="shared" si="51"/>
        <v>2027</v>
      </c>
      <c r="S54" s="6">
        <f>'Retirement benefit values'!P55</f>
        <v>7121.6742355414999</v>
      </c>
      <c r="T54" s="30">
        <v>477.47194969259999</v>
      </c>
      <c r="U54" s="30">
        <v>475.0808193021</v>
      </c>
      <c r="V54" s="30">
        <v>393.3780747911</v>
      </c>
      <c r="W54" s="30">
        <v>692.11792217080006</v>
      </c>
      <c r="X54" s="30">
        <f t="shared" si="52"/>
        <v>2027</v>
      </c>
      <c r="Y54">
        <f>S54*'Inflation indexes'!I147</f>
        <v>6604.5218839249883</v>
      </c>
      <c r="Z54">
        <f>T54*'Inflation indexes'!I147</f>
        <v>442.79952106870445</v>
      </c>
      <c r="AA54">
        <f>V54*'Inflation indexes'!I147</f>
        <v>364.81226431955082</v>
      </c>
      <c r="AB54">
        <f>W54*'Inflation indexes'!I147</f>
        <v>641.85861527070745</v>
      </c>
      <c r="AC54">
        <f>U54*'Inflation indexes'!I147</f>
        <v>440.58202663283674</v>
      </c>
      <c r="AJ54" s="30">
        <f t="shared" si="54"/>
        <v>2027</v>
      </c>
      <c r="AK54" s="5">
        <f>'Retirement benefit values'!AJ55</f>
        <v>7734.4659793452001</v>
      </c>
      <c r="AL54" s="30">
        <v>500.39269793659997</v>
      </c>
      <c r="AM54" s="30">
        <v>491.2512235232</v>
      </c>
      <c r="AN54" s="30">
        <v>400.5147719647</v>
      </c>
      <c r="AO54" s="30">
        <v>752.50815089180003</v>
      </c>
      <c r="AP54" s="30">
        <f t="shared" si="55"/>
        <v>2027</v>
      </c>
      <c r="AQ54">
        <f>AK54*'Inflation indexes'!I147</f>
        <v>7172.8147246789385</v>
      </c>
      <c r="AR54">
        <f>AL54*'Inflation indexes'!I147</f>
        <v>464.05584063158921</v>
      </c>
      <c r="AS54">
        <f>AN54*'Inflation indexes'!I147</f>
        <v>371.43071822562212</v>
      </c>
      <c r="AT54">
        <f>AO54*'Inflation indexes'!I147</f>
        <v>697.86350597078774</v>
      </c>
      <c r="AU54">
        <f>AM54*'Inflation indexes'!I147</f>
        <v>455.5781897565559</v>
      </c>
    </row>
    <row r="55" spans="1:47">
      <c r="A55" s="5">
        <f>'Retirement benefit values'!B56</f>
        <v>6463.9716902509999</v>
      </c>
      <c r="B55" s="30">
        <v>462.68860836879998</v>
      </c>
      <c r="C55" s="30">
        <v>447.45683427210002</v>
      </c>
      <c r="D55" s="30">
        <v>360.97948089840003</v>
      </c>
      <c r="E55" s="30">
        <v>684.79649360860003</v>
      </c>
      <c r="F55" s="30">
        <f t="shared" si="46"/>
        <v>2027</v>
      </c>
      <c r="G55" s="29">
        <f>A55*'Inflation indexes'!I148</f>
        <v>5994.5795150637441</v>
      </c>
      <c r="H55" s="30">
        <f>B55*'Inflation indexes'!I148</f>
        <v>429.08969693728011</v>
      </c>
      <c r="I55" s="30">
        <f>D55*'Inflation indexes'!I148</f>
        <v>334.76634880928242</v>
      </c>
      <c r="J55">
        <f>E55*'Inflation indexes'!I148</f>
        <v>635.06884455649458</v>
      </c>
      <c r="K55" s="30">
        <f>C55*'Inflation indexes'!I148</f>
        <v>414.96400373291976</v>
      </c>
      <c r="R55" s="30">
        <f t="shared" si="51"/>
        <v>2027</v>
      </c>
      <c r="S55" s="6">
        <f>'Retirement benefit values'!P56</f>
        <v>7096.5211941365997</v>
      </c>
      <c r="T55" s="30">
        <v>493.21073162800002</v>
      </c>
      <c r="U55" s="30">
        <v>483.18404579309998</v>
      </c>
      <c r="V55" s="30">
        <v>402.41052302989999</v>
      </c>
      <c r="W55" s="30">
        <v>725.05516170650003</v>
      </c>
      <c r="X55" s="30">
        <f t="shared" si="52"/>
        <v>2027</v>
      </c>
      <c r="Y55">
        <f>S55*'Inflation indexes'!I148</f>
        <v>6581.195372923281</v>
      </c>
      <c r="Z55">
        <f>T55*'Inflation indexes'!I148</f>
        <v>457.39540488488814</v>
      </c>
      <c r="AA55">
        <f>V55*'Inflation indexes'!I148</f>
        <v>373.18880613900944</v>
      </c>
      <c r="AB55">
        <f>W55*'Inflation indexes'!I148</f>
        <v>672.40406176473255</v>
      </c>
      <c r="AC55">
        <f>U55*'Inflation indexes'!I148</f>
        <v>448.0968237044471</v>
      </c>
      <c r="AJ55" s="30">
        <f t="shared" si="54"/>
        <v>2027</v>
      </c>
      <c r="AK55" s="5">
        <f>'Retirement benefit values'!AJ56</f>
        <v>7755.4893851827001</v>
      </c>
      <c r="AL55" s="30">
        <v>509.17274197590001</v>
      </c>
      <c r="AM55" s="30">
        <v>497.73823332180001</v>
      </c>
      <c r="AN55" s="30">
        <v>413.29008768379998</v>
      </c>
      <c r="AO55" s="30">
        <v>741.71060593899995</v>
      </c>
      <c r="AP55" s="30">
        <f t="shared" si="55"/>
        <v>2027</v>
      </c>
      <c r="AQ55">
        <f>AK55*'Inflation indexes'!I148</f>
        <v>7192.3114805450605</v>
      </c>
      <c r="AR55">
        <f>AL55*'Inflation indexes'!I148</f>
        <v>472.1983070069798</v>
      </c>
      <c r="AS55">
        <f>AN55*'Inflation indexes'!I148</f>
        <v>383.27833290866459</v>
      </c>
      <c r="AT55">
        <f>AO55*'Inflation indexes'!I148</f>
        <v>687.85004290369909</v>
      </c>
      <c r="AU55">
        <f>AM55*'Inflation indexes'!I148</f>
        <v>461.59413442898614</v>
      </c>
    </row>
    <row r="56" spans="1:47">
      <c r="A56" s="3">
        <f>'Retirement benefit values'!B57</f>
        <v>6470.8213987690997</v>
      </c>
      <c r="B56" s="30">
        <v>582.63714489879999</v>
      </c>
      <c r="C56" s="30">
        <v>570.04856496590003</v>
      </c>
      <c r="D56" s="30">
        <v>483.73343511860003</v>
      </c>
      <c r="E56" s="30">
        <v>798.28078425859997</v>
      </c>
      <c r="F56" s="30">
        <f t="shared" si="46"/>
        <v>2028</v>
      </c>
      <c r="G56" s="29">
        <f>A56*'Inflation indexes'!I149</f>
        <v>6000.931820478183</v>
      </c>
      <c r="H56" s="30">
        <f>B56*'Inflation indexes'!I149</f>
        <v>540.32796876156351</v>
      </c>
      <c r="I56" s="30">
        <f>D56*'Inflation indexes'!I149</f>
        <v>448.60631820013066</v>
      </c>
      <c r="J56">
        <f>E56*'Inflation indexes'!I149</f>
        <v>740.3122825867149</v>
      </c>
      <c r="K56" s="30">
        <f>C56*'Inflation indexes'!I149</f>
        <v>528.65352973155984</v>
      </c>
      <c r="R56" s="30">
        <f t="shared" si="51"/>
        <v>2028</v>
      </c>
      <c r="S56" s="4">
        <f>'Retirement benefit values'!P57</f>
        <v>7125.8008205462002</v>
      </c>
      <c r="T56" s="30">
        <v>609.25743279820006</v>
      </c>
      <c r="U56" s="30">
        <v>611.30707756640004</v>
      </c>
      <c r="V56" s="30">
        <v>526.23043343649999</v>
      </c>
      <c r="W56" s="30">
        <v>810.84625623859995</v>
      </c>
      <c r="X56" s="30">
        <f t="shared" si="52"/>
        <v>2028</v>
      </c>
      <c r="Y56">
        <f>S56*'Inflation indexes'!I149</f>
        <v>6608.3488100196146</v>
      </c>
      <c r="Z56">
        <f>T56*'Inflation indexes'!I149</f>
        <v>565.01517968600467</v>
      </c>
      <c r="AA56">
        <f>V56*'Inflation indexes'!I149</f>
        <v>488.01732551509144</v>
      </c>
      <c r="AB56">
        <f>W56*'Inflation indexes'!I149</f>
        <v>751.96529168668064</v>
      </c>
      <c r="AC56">
        <f>U56*'Inflation indexes'!I149</f>
        <v>566.91598605233514</v>
      </c>
      <c r="AJ56" s="30">
        <f t="shared" si="54"/>
        <v>2028</v>
      </c>
      <c r="AK56" s="3">
        <f>'Retirement benefit values'!AJ57</f>
        <v>7835.6373751122001</v>
      </c>
      <c r="AL56" s="30">
        <v>641.0552856086</v>
      </c>
      <c r="AM56" s="30">
        <v>632.32301352390004</v>
      </c>
      <c r="AN56" s="30">
        <v>537.42281536339999</v>
      </c>
      <c r="AO56" s="30">
        <v>909.76876102300002</v>
      </c>
      <c r="AP56" s="30">
        <f t="shared" si="55"/>
        <v>2028</v>
      </c>
      <c r="AQ56">
        <f>AK56*'Inflation indexes'!I149</f>
        <v>7266.6393893955183</v>
      </c>
      <c r="AR56">
        <f>AL56*'Inflation indexes'!I149</f>
        <v>594.50397793797129</v>
      </c>
      <c r="AS56">
        <f>AN56*'Inflation indexes'!I149</f>
        <v>498.39695380538166</v>
      </c>
      <c r="AT56">
        <f>AO56*'Inflation indexes'!I149</f>
        <v>843.70437242147466</v>
      </c>
      <c r="AU56">
        <f>AM56*'Inflation indexes'!I149</f>
        <v>586.40581447635611</v>
      </c>
    </row>
    <row r="57" spans="1:47">
      <c r="A57" s="5">
        <f>'Retirement benefit values'!B58</f>
        <v>6444.0477094198995</v>
      </c>
      <c r="B57" s="30">
        <v>459.1300267968</v>
      </c>
      <c r="C57" s="30">
        <v>456.8279666908</v>
      </c>
      <c r="D57" s="30">
        <v>374.44726563720002</v>
      </c>
      <c r="E57" s="30">
        <v>669.69166654610001</v>
      </c>
      <c r="F57" s="30">
        <f t="shared" si="46"/>
        <v>2028</v>
      </c>
      <c r="G57" s="29">
        <f>A57*'Inflation indexes'!I150</f>
        <v>5976.1023476082046</v>
      </c>
      <c r="H57" s="30">
        <f>B57*'Inflation indexes'!I150</f>
        <v>425.78952775083894</v>
      </c>
      <c r="I57" s="30">
        <f>D57*'Inflation indexes'!I150</f>
        <v>347.25614770958725</v>
      </c>
      <c r="J57">
        <f>E57*'Inflation indexes'!I150</f>
        <v>621.06087991395032</v>
      </c>
      <c r="K57" s="30">
        <f>C57*'Inflation indexes'!I150</f>
        <v>423.65463561096675</v>
      </c>
      <c r="R57" s="30">
        <f t="shared" si="51"/>
        <v>2028</v>
      </c>
      <c r="S57" s="6">
        <f>'Retirement benefit values'!P58</f>
        <v>7161.8799780139998</v>
      </c>
      <c r="T57" s="30">
        <v>484.80083379839999</v>
      </c>
      <c r="U57" s="30">
        <v>482.77529099510002</v>
      </c>
      <c r="V57" s="30">
        <v>397.08704149430002</v>
      </c>
      <c r="W57" s="30">
        <v>705.64056591630003</v>
      </c>
      <c r="X57" s="30">
        <f t="shared" si="52"/>
        <v>2028</v>
      </c>
      <c r="Y57">
        <f>S57*'Inflation indexes'!I150</f>
        <v>6641.8080187911237</v>
      </c>
      <c r="Z57">
        <f>T57*'Inflation indexes'!I150</f>
        <v>449.5962059296802</v>
      </c>
      <c r="AA57">
        <f>V57*'Inflation indexes'!I150</f>
        <v>368.25189816797712</v>
      </c>
      <c r="AB57">
        <f>W57*'Inflation indexes'!I150</f>
        <v>654.39928949868067</v>
      </c>
      <c r="AC57">
        <f>U57*'Inflation indexes'!I150</f>
        <v>447.71775132353457</v>
      </c>
      <c r="AJ57" s="30">
        <f t="shared" si="54"/>
        <v>2028</v>
      </c>
      <c r="AK57" s="5">
        <f>'Retirement benefit values'!AJ58</f>
        <v>7893.9486231452001</v>
      </c>
      <c r="AL57" s="30">
        <v>501.7339112208</v>
      </c>
      <c r="AM57" s="30">
        <v>491.63198767739999</v>
      </c>
      <c r="AN57" s="30">
        <v>404.97214413120003</v>
      </c>
      <c r="AO57" s="30">
        <v>756.77249672640005</v>
      </c>
      <c r="AP57" s="30">
        <f t="shared" si="55"/>
        <v>2028</v>
      </c>
      <c r="AQ57">
        <f>AK57*'Inflation indexes'!I150</f>
        <v>7320.7162680866204</v>
      </c>
      <c r="AR57">
        <f>AL57*'Inflation indexes'!I150</f>
        <v>465.29965945754765</v>
      </c>
      <c r="AS57">
        <f>AN57*'Inflation indexes'!I150</f>
        <v>375.56441081598661</v>
      </c>
      <c r="AT57">
        <f>AO57*'Inflation indexes'!I150</f>
        <v>701.81818916096859</v>
      </c>
      <c r="AU57">
        <f>AM57*'Inflation indexes'!I150</f>
        <v>455.93130408134175</v>
      </c>
    </row>
    <row r="58" spans="1:47">
      <c r="A58" s="5">
        <f>'Retirement benefit values'!B59</f>
        <v>6435.1129368109996</v>
      </c>
      <c r="B58" s="30">
        <v>458.96962654689997</v>
      </c>
      <c r="C58" s="30">
        <v>452.51325088340002</v>
      </c>
      <c r="D58" s="30">
        <v>371.02549804059998</v>
      </c>
      <c r="E58" s="30">
        <v>656.68822432989998</v>
      </c>
      <c r="F58" s="30">
        <f t="shared" si="46"/>
        <v>2028</v>
      </c>
      <c r="G58" s="29">
        <f>A58*'Inflation indexes'!I151</f>
        <v>5967.8163885385129</v>
      </c>
      <c r="H58" s="30">
        <f>B58*'Inflation indexes'!I151</f>
        <v>425.64077523484139</v>
      </c>
      <c r="I58" s="30">
        <f>D58*'Inflation indexes'!I151</f>
        <v>344.082857521633</v>
      </c>
      <c r="J58">
        <f>E58*'Inflation indexes'!I151</f>
        <v>609.00170452305053</v>
      </c>
      <c r="K58" s="30">
        <f>C58*'Inflation indexes'!I151</f>
        <v>419.65324014827138</v>
      </c>
      <c r="R58" s="30">
        <f t="shared" si="51"/>
        <v>2028</v>
      </c>
      <c r="S58" s="6">
        <f>'Retirement benefit values'!P59</f>
        <v>7141.2031267938</v>
      </c>
      <c r="T58" s="30">
        <v>491.1393379854</v>
      </c>
      <c r="U58" s="30">
        <v>489.72874586120003</v>
      </c>
      <c r="V58" s="30">
        <v>406.65424842840002</v>
      </c>
      <c r="W58" s="30">
        <v>698.10403618379996</v>
      </c>
      <c r="X58" s="30">
        <f t="shared" si="52"/>
        <v>2028</v>
      </c>
      <c r="Y58">
        <f>S58*'Inflation indexes'!I151</f>
        <v>6622.6326518959422</v>
      </c>
      <c r="Z58">
        <f>T58*'Inflation indexes'!I151</f>
        <v>455.47442897524871</v>
      </c>
      <c r="AA58">
        <f>V58*'Inflation indexes'!I151</f>
        <v>377.12436628073652</v>
      </c>
      <c r="AB58">
        <f>W58*'Inflation indexes'!I151</f>
        <v>647.41003754739938</v>
      </c>
      <c r="AC58">
        <f>U58*'Inflation indexes'!I151</f>
        <v>454.166269370436</v>
      </c>
      <c r="AJ58" s="30">
        <f t="shared" si="54"/>
        <v>2028</v>
      </c>
      <c r="AK58" s="5">
        <f>'Retirement benefit values'!AJ59</f>
        <v>7890.1689324318004</v>
      </c>
      <c r="AL58" s="30">
        <v>509.75448724479998</v>
      </c>
      <c r="AM58" s="30">
        <v>501.3244777324</v>
      </c>
      <c r="AN58" s="30">
        <v>415.71768336209999</v>
      </c>
      <c r="AO58" s="30">
        <v>755.24592515619997</v>
      </c>
      <c r="AP58" s="30">
        <f t="shared" si="55"/>
        <v>2028</v>
      </c>
      <c r="AQ58">
        <f>AK58*'Inflation indexes'!I151</f>
        <v>7317.2110459709365</v>
      </c>
      <c r="AR58">
        <f>AL58*'Inflation indexes'!I151</f>
        <v>472.73780786481808</v>
      </c>
      <c r="AS58">
        <f>AN58*'Inflation indexes'!I151</f>
        <v>385.52964464413253</v>
      </c>
      <c r="AT58">
        <f>AO58*'Inflation indexes'!I151</f>
        <v>700.40247215267755</v>
      </c>
      <c r="AU58">
        <f>AM58*'Inflation indexes'!I151</f>
        <v>464.9199576704799</v>
      </c>
    </row>
    <row r="59" spans="1:47">
      <c r="A59" s="5">
        <f>'Retirement benefit values'!B60</f>
        <v>6463.7338694341997</v>
      </c>
      <c r="B59" s="30">
        <v>464.94822512479999</v>
      </c>
      <c r="C59" s="30">
        <v>450.48544138160003</v>
      </c>
      <c r="D59" s="30">
        <v>367.05415508869999</v>
      </c>
      <c r="E59" s="30">
        <v>661.91195487710002</v>
      </c>
      <c r="F59" s="30">
        <f t="shared" si="46"/>
        <v>2028</v>
      </c>
      <c r="G59" s="29">
        <f>A59*'Inflation indexes'!I152</f>
        <v>5994.3589640055152</v>
      </c>
      <c r="H59" s="30">
        <f>B59*'Inflation indexes'!I152</f>
        <v>431.18522782239239</v>
      </c>
      <c r="I59" s="30">
        <f>D59*'Inflation indexes'!I152</f>
        <v>340.39990031706208</v>
      </c>
      <c r="J59">
        <f>E59*'Inflation indexes'!I152</f>
        <v>613.84610509146364</v>
      </c>
      <c r="K59" s="30">
        <f>C59*'Inflation indexes'!I152</f>
        <v>417.77268344374937</v>
      </c>
      <c r="R59" s="30">
        <f t="shared" si="51"/>
        <v>2028</v>
      </c>
      <c r="S59" s="6">
        <f>'Retirement benefit values'!P60</f>
        <v>7173.2955916156998</v>
      </c>
      <c r="T59" s="30">
        <v>489.48402770669998</v>
      </c>
      <c r="U59" s="30">
        <v>491.06591194930002</v>
      </c>
      <c r="V59" s="30">
        <v>412.24927559899999</v>
      </c>
      <c r="W59" s="30">
        <v>724.37856132089996</v>
      </c>
      <c r="X59" s="30">
        <f t="shared" si="52"/>
        <v>2028</v>
      </c>
      <c r="Y59">
        <f>S59*'Inflation indexes'!I152</f>
        <v>6652.3946684127241</v>
      </c>
      <c r="Z59">
        <f>T59*'Inflation indexes'!I152</f>
        <v>453.93932183628408</v>
      </c>
      <c r="AA59">
        <f>V59*'Inflation indexes'!I152</f>
        <v>382.31310114380665</v>
      </c>
      <c r="AB59">
        <f>W59*'Inflation indexes'!I152</f>
        <v>671.77659385401751</v>
      </c>
      <c r="AC59">
        <f>U59*'Inflation indexes'!I152</f>
        <v>455.40633489424567</v>
      </c>
      <c r="AJ59" s="30">
        <f t="shared" si="54"/>
        <v>2028</v>
      </c>
      <c r="AK59" s="5">
        <f>'Retirement benefit values'!AJ60</f>
        <v>7934.8342404827999</v>
      </c>
      <c r="AL59" s="30">
        <v>518.88946546830005</v>
      </c>
      <c r="AM59" s="30">
        <v>504.52988984720002</v>
      </c>
      <c r="AN59" s="30">
        <v>420.96860777069998</v>
      </c>
      <c r="AO59" s="30">
        <v>752.34945573339996</v>
      </c>
      <c r="AP59" s="30">
        <f t="shared" si="55"/>
        <v>2028</v>
      </c>
      <c r="AQ59">
        <f>AK59*'Inflation indexes'!I152</f>
        <v>7358.6329075611347</v>
      </c>
      <c r="AR59">
        <f>AL59*'Inflation indexes'!I152</f>
        <v>481.20943428170614</v>
      </c>
      <c r="AS59">
        <f>AN59*'Inflation indexes'!I152</f>
        <v>390.39926434596623</v>
      </c>
      <c r="AT59">
        <f>AO59*'Inflation indexes'!I152</f>
        <v>697.71633472820326</v>
      </c>
      <c r="AU59">
        <f>AM59*'Inflation indexes'!I152</f>
        <v>467.89260339380473</v>
      </c>
    </row>
    <row r="60" spans="1:47">
      <c r="A60" s="3">
        <f>'Retirement benefit values'!B61</f>
        <v>6455.9746341680002</v>
      </c>
      <c r="B60" s="30">
        <v>579.48682451139996</v>
      </c>
      <c r="C60" s="30">
        <v>569.26226864119997</v>
      </c>
      <c r="D60" s="30">
        <v>475.3888088914</v>
      </c>
      <c r="E60" s="30">
        <v>805.88028074889996</v>
      </c>
      <c r="F60" s="30">
        <f t="shared" si="46"/>
        <v>2029</v>
      </c>
      <c r="G60" s="29">
        <f>A60*'Inflation indexes'!I153</f>
        <v>5987.1631786574035</v>
      </c>
      <c r="H60" s="30">
        <f>B60*'Inflation indexes'!I153</f>
        <v>537.40641418720202</v>
      </c>
      <c r="I60" s="30">
        <f>D60*'Inflation indexes'!I153</f>
        <v>440.86765104014279</v>
      </c>
      <c r="J60">
        <f>E60*'Inflation indexes'!I153</f>
        <v>747.35992885878306</v>
      </c>
      <c r="K60" s="30">
        <f>C60*'Inflation indexes'!I153</f>
        <v>527.92433163684575</v>
      </c>
      <c r="R60" s="30">
        <f t="shared" si="51"/>
        <v>2029</v>
      </c>
      <c r="S60" s="4">
        <f>'Retirement benefit values'!P61</f>
        <v>7213.6117077749996</v>
      </c>
      <c r="T60" s="30">
        <v>628.10395675869995</v>
      </c>
      <c r="U60" s="30">
        <v>617.96146913090001</v>
      </c>
      <c r="V60" s="30">
        <v>528.70640221370002</v>
      </c>
      <c r="W60" s="30">
        <v>856.68098979089996</v>
      </c>
      <c r="X60" s="30">
        <f t="shared" si="52"/>
        <v>2029</v>
      </c>
      <c r="Y60">
        <f>S60*'Inflation indexes'!I153</f>
        <v>6689.7831619947692</v>
      </c>
      <c r="Z60">
        <f>T60*'Inflation indexes'!I153</f>
        <v>582.493131613635</v>
      </c>
      <c r="AA60">
        <f>V60*'Inflation indexes'!I153</f>
        <v>490.31349765553045</v>
      </c>
      <c r="AB60">
        <f>W60*'Inflation indexes'!I153</f>
        <v>794.47165897869968</v>
      </c>
      <c r="AC60">
        <f>U60*'Inflation indexes'!I153</f>
        <v>573.08715778223723</v>
      </c>
      <c r="AJ60" s="30">
        <f t="shared" si="54"/>
        <v>2029</v>
      </c>
      <c r="AK60" s="3">
        <f>'Retirement benefit values'!AJ61</f>
        <v>7955.3303581336004</v>
      </c>
      <c r="AL60" s="30">
        <v>648.12698655429995</v>
      </c>
      <c r="AM60" s="30">
        <v>638.08560894829998</v>
      </c>
      <c r="AN60" s="30">
        <v>552.49554374909997</v>
      </c>
      <c r="AO60" s="30">
        <v>914.09629500009999</v>
      </c>
      <c r="AP60" s="30">
        <f t="shared" si="55"/>
        <v>2029</v>
      </c>
      <c r="AQ60">
        <f>AK60*'Inflation indexes'!I153</f>
        <v>7377.6406651590105</v>
      </c>
      <c r="AR60">
        <f>AL60*'Inflation indexes'!I153</f>
        <v>601.06215542654002</v>
      </c>
      <c r="AS60">
        <f>AN60*'Inflation indexes'!I153</f>
        <v>512.37515067052425</v>
      </c>
      <c r="AT60">
        <f>AO60*'Inflation indexes'!I153</f>
        <v>847.71765524092007</v>
      </c>
      <c r="AU60">
        <f>AM60*'Inflation indexes'!I153</f>
        <v>591.74994934266567</v>
      </c>
    </row>
    <row r="61" spans="1:47">
      <c r="A61" s="5">
        <f>'Retirement benefit values'!B62</f>
        <v>6430.8727678634004</v>
      </c>
      <c r="B61" s="30">
        <v>460.97210786739998</v>
      </c>
      <c r="C61" s="30">
        <v>453.07145532240003</v>
      </c>
      <c r="D61" s="30">
        <v>366.35957514649999</v>
      </c>
      <c r="E61" s="30">
        <v>666.9911461163</v>
      </c>
      <c r="F61" s="30">
        <f t="shared" si="46"/>
        <v>2029</v>
      </c>
      <c r="G61" s="29">
        <f>A61*'Inflation indexes'!I154</f>
        <v>5963.8841265900237</v>
      </c>
      <c r="H61" s="30">
        <f>B61*'Inflation indexes'!I154</f>
        <v>427.4978430065446</v>
      </c>
      <c r="I61" s="30">
        <f>D61*'Inflation indexes'!I154</f>
        <v>339.75575846548713</v>
      </c>
      <c r="J61">
        <f>E61*'Inflation indexes'!I154</f>
        <v>618.55646231680873</v>
      </c>
      <c r="K61" s="30">
        <f>C61*'Inflation indexes'!I154</f>
        <v>420.17090963316315</v>
      </c>
      <c r="R61" s="30">
        <f t="shared" si="51"/>
        <v>2029</v>
      </c>
      <c r="S61" s="6">
        <f>'Retirement benefit values'!P62</f>
        <v>7233.2850177623004</v>
      </c>
      <c r="T61" s="30">
        <v>496.43605391509999</v>
      </c>
      <c r="U61" s="30">
        <v>485.14042126650003</v>
      </c>
      <c r="V61" s="30">
        <v>404.6200600665</v>
      </c>
      <c r="W61" s="30">
        <v>710.20370795439999</v>
      </c>
      <c r="X61" s="30">
        <f t="shared" si="52"/>
        <v>2029</v>
      </c>
      <c r="Y61">
        <f>S61*'Inflation indexes'!I154</f>
        <v>6708.0278614914023</v>
      </c>
      <c r="Z61">
        <f>T61*'Inflation indexes'!I154</f>
        <v>460.38651496986705</v>
      </c>
      <c r="AA61">
        <f>V61*'Inflation indexes'!I154</f>
        <v>375.23789392776843</v>
      </c>
      <c r="AB61">
        <f>W61*'Inflation indexes'!I154</f>
        <v>658.63107130353842</v>
      </c>
      <c r="AC61">
        <f>U61*'Inflation indexes'!I154</f>
        <v>449.91113368267685</v>
      </c>
      <c r="AJ61" s="30">
        <f t="shared" si="54"/>
        <v>2029</v>
      </c>
      <c r="AK61" s="5">
        <f>'Retirement benefit values'!AJ62</f>
        <v>8001.3695049004</v>
      </c>
      <c r="AL61" s="30">
        <v>516.87842055409999</v>
      </c>
      <c r="AM61" s="30">
        <v>506.50092722829999</v>
      </c>
      <c r="AN61" s="30">
        <v>424.41858356450001</v>
      </c>
      <c r="AO61" s="30">
        <v>761.4002349607</v>
      </c>
      <c r="AP61" s="30">
        <f t="shared" si="55"/>
        <v>2029</v>
      </c>
      <c r="AQ61">
        <f>AK61*'Inflation indexes'!I154</f>
        <v>7420.3366018561828</v>
      </c>
      <c r="AR61">
        <f>AL61*'Inflation indexes'!I154</f>
        <v>479.34442477606137</v>
      </c>
      <c r="AS61">
        <f>AN61*'Inflation indexes'!I154</f>
        <v>393.59871434544118</v>
      </c>
      <c r="AT61">
        <f>AO61*'Inflation indexes'!I154</f>
        <v>706.10987640060353</v>
      </c>
      <c r="AU61">
        <f>AM61*'Inflation indexes'!I154</f>
        <v>469.72051058064886</v>
      </c>
    </row>
    <row r="62" spans="1:47">
      <c r="A62" s="5">
        <f>'Retirement benefit values'!B63</f>
        <v>6424.4667416435996</v>
      </c>
      <c r="B62" s="30">
        <v>456.18342390930002</v>
      </c>
      <c r="C62" s="30">
        <v>449.34672530559999</v>
      </c>
      <c r="D62" s="30">
        <v>367.09204542190002</v>
      </c>
      <c r="E62" s="30">
        <v>645.62125383370005</v>
      </c>
      <c r="F62" s="30">
        <f t="shared" si="46"/>
        <v>2029</v>
      </c>
      <c r="G62" s="29">
        <f>A62*'Inflation indexes'!I155</f>
        <v>5957.943284737622</v>
      </c>
      <c r="H62" s="30">
        <f>B62*'Inflation indexes'!I155</f>
        <v>423.0568973875167</v>
      </c>
      <c r="I62" s="30">
        <f>D62*'Inflation indexes'!I155</f>
        <v>340.43503917999402</v>
      </c>
      <c r="J62">
        <f>E62*'Inflation indexes'!I155</f>
        <v>598.73838070150725</v>
      </c>
      <c r="K62" s="30">
        <f>C62*'Inflation indexes'!I155</f>
        <v>416.71665715066416</v>
      </c>
      <c r="R62" s="30">
        <f t="shared" si="51"/>
        <v>2029</v>
      </c>
      <c r="S62" s="6">
        <f>'Retirement benefit values'!P63</f>
        <v>7207.8347454865998</v>
      </c>
      <c r="T62" s="30">
        <v>496.88182532209998</v>
      </c>
      <c r="U62" s="30">
        <v>486.51117517220001</v>
      </c>
      <c r="V62" s="30">
        <v>405.7115537139</v>
      </c>
      <c r="W62" s="30">
        <v>723.32332569369999</v>
      </c>
      <c r="X62" s="30">
        <f t="shared" si="52"/>
        <v>2029</v>
      </c>
      <c r="Y62">
        <f>S62*'Inflation indexes'!I155</f>
        <v>6684.4257035384508</v>
      </c>
      <c r="Z62">
        <f>T62*'Inflation indexes'!I155</f>
        <v>460.79991593646378</v>
      </c>
      <c r="AA62">
        <f>V62*'Inflation indexes'!I155</f>
        <v>376.2501269283236</v>
      </c>
      <c r="AB62">
        <f>W62*'Inflation indexes'!I155</f>
        <v>670.797985936548</v>
      </c>
      <c r="AC62">
        <f>U62*'Inflation indexes'!I155</f>
        <v>451.18234798822465</v>
      </c>
      <c r="AJ62" s="30">
        <f t="shared" si="54"/>
        <v>2029</v>
      </c>
      <c r="AK62" s="5">
        <f>'Retirement benefit values'!AJ63</f>
        <v>8038.4035976877003</v>
      </c>
      <c r="AL62" s="30">
        <v>518.2660609303</v>
      </c>
      <c r="AM62" s="30">
        <v>510.49165292190003</v>
      </c>
      <c r="AN62" s="30">
        <v>425.62741557089998</v>
      </c>
      <c r="AO62" s="30">
        <v>801.11803710649997</v>
      </c>
      <c r="AP62" s="30">
        <f t="shared" si="55"/>
        <v>2029</v>
      </c>
      <c r="AQ62">
        <f>AK62*'Inflation indexes'!I155</f>
        <v>7454.6814017129873</v>
      </c>
      <c r="AR62">
        <f>AL62*'Inflation indexes'!I155</f>
        <v>480.63129931265468</v>
      </c>
      <c r="AS62">
        <f>AN62*'Inflation indexes'!I155</f>
        <v>394.71976498272159</v>
      </c>
      <c r="AT62">
        <f>AO62*'Inflation indexes'!I155</f>
        <v>742.94350354746416</v>
      </c>
      <c r="AU62">
        <f>AM62*'Inflation indexes'!I155</f>
        <v>473.421443016534</v>
      </c>
    </row>
    <row r="63" spans="1:47">
      <c r="A63" s="5">
        <f>'Retirement benefit values'!B64</f>
        <v>6432.1707133846003</v>
      </c>
      <c r="B63" s="30">
        <v>458.01026649789998</v>
      </c>
      <c r="C63" s="30">
        <v>444.82273390889998</v>
      </c>
      <c r="D63" s="30">
        <v>354.51204825029998</v>
      </c>
      <c r="E63" s="30">
        <v>645.67842288019995</v>
      </c>
      <c r="F63" s="30">
        <f t="shared" si="46"/>
        <v>2029</v>
      </c>
      <c r="G63" s="29">
        <f>A63*'Inflation indexes'!I156</f>
        <v>5965.0878196143585</v>
      </c>
      <c r="H63" s="30">
        <f>B63*'Inflation indexes'!I156</f>
        <v>424.7510807292204</v>
      </c>
      <c r="I63" s="30">
        <f>D63*'Inflation indexes'!I156</f>
        <v>328.76855965964438</v>
      </c>
      <c r="J63">
        <f>E63*'Inflation indexes'!I156</f>
        <v>598.79139832155045</v>
      </c>
      <c r="K63" s="30">
        <f>C63*'Inflation indexes'!I156</f>
        <v>412.52118299753874</v>
      </c>
      <c r="R63" s="30">
        <f t="shared" si="51"/>
        <v>2029</v>
      </c>
      <c r="S63" s="6">
        <f>'Retirement benefit values'!P64</f>
        <v>7198.1655193188999</v>
      </c>
      <c r="T63" s="30">
        <v>490.98952219469999</v>
      </c>
      <c r="U63" s="30">
        <v>477.45356567490001</v>
      </c>
      <c r="V63" s="30">
        <v>393.32709657599997</v>
      </c>
      <c r="W63" s="30">
        <v>722.17251018750005</v>
      </c>
      <c r="X63" s="30">
        <f t="shared" si="52"/>
        <v>2029</v>
      </c>
      <c r="Y63">
        <f>S63*'Inflation indexes'!I156</f>
        <v>6675.4586244903121</v>
      </c>
      <c r="Z63">
        <f>T63*'Inflation indexes'!I156</f>
        <v>455.33549231014581</v>
      </c>
      <c r="AA63">
        <f>V63*'Inflation indexes'!I156</f>
        <v>364.76498797327383</v>
      </c>
      <c r="AB63">
        <f>W63*'Inflation indexes'!I156</f>
        <v>669.73073883373536</v>
      </c>
      <c r="AC63">
        <f>U63*'Inflation indexes'!I156</f>
        <v>442.78247203736737</v>
      </c>
      <c r="AJ63" s="30">
        <f t="shared" si="54"/>
        <v>2029</v>
      </c>
      <c r="AK63" s="5">
        <f>'Retirement benefit values'!AJ64</f>
        <v>8063.9715415989003</v>
      </c>
      <c r="AL63" s="30">
        <v>515.45968865580005</v>
      </c>
      <c r="AM63" s="30">
        <v>504.28722557719999</v>
      </c>
      <c r="AN63" s="30">
        <v>425.61221465480003</v>
      </c>
      <c r="AO63" s="30">
        <v>770.33492879339997</v>
      </c>
      <c r="AP63" s="30">
        <f t="shared" si="55"/>
        <v>2029</v>
      </c>
      <c r="AQ63">
        <f>AK63*'Inflation indexes'!I156</f>
        <v>7478.3926863777297</v>
      </c>
      <c r="AR63">
        <f>AL63*'Inflation indexes'!I156</f>
        <v>478.02871648053417</v>
      </c>
      <c r="AS63">
        <f>AN63*'Inflation indexes'!I156</f>
        <v>394.70566790670864</v>
      </c>
      <c r="AT63">
        <f>AO63*'Inflation indexes'!I156</f>
        <v>714.39576241456132</v>
      </c>
      <c r="AU63">
        <f>AM63*'Inflation indexes'!I156</f>
        <v>467.66756059787571</v>
      </c>
    </row>
    <row r="64" spans="1:47">
      <c r="A64" s="3">
        <f>'Retirement benefit values'!B65</f>
        <v>6462.8025504257002</v>
      </c>
      <c r="B64" s="30">
        <v>575.55611506740001</v>
      </c>
      <c r="C64" s="30">
        <v>562.25213714359995</v>
      </c>
      <c r="D64" s="30">
        <v>471.67416143579999</v>
      </c>
      <c r="E64" s="30">
        <v>760.79948939899998</v>
      </c>
      <c r="F64" s="30">
        <f t="shared" si="46"/>
        <v>2030</v>
      </c>
      <c r="G64" s="29">
        <f>A64*'Inflation indexes'!I157</f>
        <v>5993.4952742930809</v>
      </c>
      <c r="H64" s="30">
        <f>B64*'Inflation indexes'!I157</f>
        <v>533.7611398200188</v>
      </c>
      <c r="I64" s="30">
        <f>D64*'Inflation indexes'!I157</f>
        <v>437.42274895670579</v>
      </c>
      <c r="J64">
        <f>E64*'Inflation indexes'!I157</f>
        <v>705.55275498818094</v>
      </c>
      <c r="K64" s="30">
        <f>C64*'Inflation indexes'!I157</f>
        <v>521.42325262735767</v>
      </c>
      <c r="R64" s="30">
        <f t="shared" si="51"/>
        <v>2030</v>
      </c>
      <c r="S64" s="4">
        <f>'Retirement benefit values'!P65</f>
        <v>7208.5949953613999</v>
      </c>
      <c r="T64" s="30">
        <v>614.33058711629997</v>
      </c>
      <c r="U64" s="30">
        <v>608.65914209749997</v>
      </c>
      <c r="V64" s="30">
        <v>515.12237889200003</v>
      </c>
      <c r="W64" s="30">
        <v>864.44663893899997</v>
      </c>
      <c r="X64" s="30">
        <f t="shared" si="52"/>
        <v>2030</v>
      </c>
      <c r="Y64">
        <f>S64*'Inflation indexes'!I157</f>
        <v>6685.1307465900281</v>
      </c>
      <c r="Z64">
        <f>T64*'Inflation indexes'!I157</f>
        <v>569.71993837142793</v>
      </c>
      <c r="AA64">
        <f>V64*'Inflation indexes'!I157</f>
        <v>477.71590103250918</v>
      </c>
      <c r="AB64">
        <f>W64*'Inflation indexes'!I157</f>
        <v>801.67339245389144</v>
      </c>
      <c r="AC64">
        <f>U64*'Inflation indexes'!I157</f>
        <v>564.46033487072191</v>
      </c>
      <c r="AJ64" s="30">
        <f t="shared" si="54"/>
        <v>2030</v>
      </c>
      <c r="AK64" s="3">
        <f>'Retirement benefit values'!AJ65</f>
        <v>8094.3272383521999</v>
      </c>
      <c r="AL64" s="30">
        <v>647.21996541639999</v>
      </c>
      <c r="AM64" s="30">
        <v>639.64563084079998</v>
      </c>
      <c r="AN64" s="30">
        <v>567.59260683800005</v>
      </c>
      <c r="AO64" s="30">
        <v>902.8494120716</v>
      </c>
      <c r="AP64" s="30">
        <f t="shared" si="55"/>
        <v>2030</v>
      </c>
      <c r="AQ64">
        <f>AK64*'Inflation indexes'!I157</f>
        <v>7506.5440531600543</v>
      </c>
      <c r="AR64">
        <f>AL64*'Inflation indexes'!I157</f>
        <v>600.22099915396768</v>
      </c>
      <c r="AS64">
        <f>AN64*'Inflation indexes'!I157</f>
        <v>526.37591513346877</v>
      </c>
      <c r="AT64">
        <f>AO64*'Inflation indexes'!I157</f>
        <v>837.28748363091916</v>
      </c>
      <c r="AU64">
        <f>AM64*'Inflation indexes'!I157</f>
        <v>593.1966876218471</v>
      </c>
    </row>
    <row r="65" spans="1:47">
      <c r="A65" s="5">
        <f>'Retirement benefit values'!B66</f>
        <v>6447.4799580294002</v>
      </c>
      <c r="B65" s="30">
        <v>464.51091833880002</v>
      </c>
      <c r="C65" s="30">
        <v>452.15253773180001</v>
      </c>
      <c r="D65" s="30">
        <v>369.58830092329998</v>
      </c>
      <c r="E65" s="30">
        <v>641.69827121020001</v>
      </c>
      <c r="F65" s="30">
        <f t="shared" si="46"/>
        <v>2030</v>
      </c>
      <c r="G65" s="29">
        <f>A65*'Inflation indexes'!I158</f>
        <v>5979.2853577126807</v>
      </c>
      <c r="H65" s="30">
        <f>B65*'Inflation indexes'!I158</f>
        <v>430.77967680410632</v>
      </c>
      <c r="I65" s="30">
        <f>D65*'Inflation indexes'!I158</f>
        <v>342.75002489003765</v>
      </c>
      <c r="J65">
        <f>E65*'Inflation indexes'!I158</f>
        <v>595.10027205875861</v>
      </c>
      <c r="K65" s="30">
        <f>C65*'Inflation indexes'!I158</f>
        <v>419.31872078881059</v>
      </c>
      <c r="R65" s="30">
        <f t="shared" si="51"/>
        <v>2030</v>
      </c>
      <c r="S65" s="6">
        <f>'Retirement benefit values'!P66</f>
        <v>7248.0226045707996</v>
      </c>
      <c r="T65" s="30">
        <v>484.15602905980001</v>
      </c>
      <c r="U65" s="30">
        <v>476.54785014589999</v>
      </c>
      <c r="V65" s="30">
        <v>389.42383926849999</v>
      </c>
      <c r="W65" s="30">
        <v>730.75598091389998</v>
      </c>
      <c r="X65" s="30">
        <f t="shared" si="52"/>
        <v>2030</v>
      </c>
      <c r="Y65">
        <f>S65*'Inflation indexes'!I158</f>
        <v>6721.6952536486024</v>
      </c>
      <c r="Z65">
        <f>T65*'Inflation indexes'!I158</f>
        <v>448.99822477158551</v>
      </c>
      <c r="AA65">
        <f>V65*'Inflation indexes'!I158</f>
        <v>361.14517225953057</v>
      </c>
      <c r="AB65">
        <f>W65*'Inflation indexes'!I158</f>
        <v>677.69090639793274</v>
      </c>
      <c r="AC65">
        <f>U65*'Inflation indexes'!I158</f>
        <v>441.94252656470894</v>
      </c>
      <c r="AJ65" s="30">
        <f t="shared" si="54"/>
        <v>2030</v>
      </c>
      <c r="AK65" s="5">
        <f>'Retirement benefit values'!AJ66</f>
        <v>8141.6726241753004</v>
      </c>
      <c r="AL65" s="30">
        <v>517.25238124379996</v>
      </c>
      <c r="AM65" s="30">
        <v>506.42042960740002</v>
      </c>
      <c r="AN65" s="30">
        <v>435.73286719089998</v>
      </c>
      <c r="AO65" s="30">
        <v>788.85029716839995</v>
      </c>
      <c r="AP65" s="30">
        <f t="shared" si="55"/>
        <v>2030</v>
      </c>
      <c r="AQ65">
        <f>AK65*'Inflation indexes'!I158</f>
        <v>7550.4513741676628</v>
      </c>
      <c r="AR65">
        <f>AL65*'Inflation indexes'!I158</f>
        <v>479.69122968136372</v>
      </c>
      <c r="AS65">
        <f>AN65*'Inflation indexes'!I158</f>
        <v>404.09139223831181</v>
      </c>
      <c r="AT65">
        <f>AO65*'Inflation indexes'!I158</f>
        <v>731.56660617645969</v>
      </c>
      <c r="AU65">
        <f>AM65*'Inflation indexes'!I158</f>
        <v>469.64585842986884</v>
      </c>
    </row>
    <row r="66" spans="1:47">
      <c r="A66" s="5">
        <f>'Retirement benefit values'!B67</f>
        <v>6432.9290314062</v>
      </c>
      <c r="B66" s="30">
        <v>463.2812981623</v>
      </c>
      <c r="C66" s="30">
        <v>449.21577113960001</v>
      </c>
      <c r="D66" s="30">
        <v>370.32859351339999</v>
      </c>
      <c r="E66" s="30">
        <v>657.96799423360005</v>
      </c>
      <c r="F66" s="30">
        <f t="shared" si="46"/>
        <v>2030</v>
      </c>
      <c r="G66" s="29">
        <f>A66*'Inflation indexes'!I159</f>
        <v>5965.7910710975048</v>
      </c>
      <c r="H66" s="30">
        <f>B66*'Inflation indexes'!I159</f>
        <v>429.63934756465846</v>
      </c>
      <c r="I66" s="30">
        <f>D66*'Inflation indexes'!I159</f>
        <v>343.43655988870728</v>
      </c>
      <c r="J66">
        <f>E66*'Inflation indexes'!I159</f>
        <v>610.18854178291758</v>
      </c>
      <c r="K66" s="30">
        <f>C66*'Inflation indexes'!I159</f>
        <v>416.5952124416628</v>
      </c>
      <c r="R66" s="30">
        <f t="shared" si="51"/>
        <v>2030</v>
      </c>
      <c r="S66" s="6">
        <f>'Retirement benefit values'!P67</f>
        <v>7259.0947352456997</v>
      </c>
      <c r="T66" s="30">
        <v>497.06641781920001</v>
      </c>
      <c r="U66" s="30">
        <v>483.42556518930002</v>
      </c>
      <c r="V66" s="30">
        <v>398.05373239430003</v>
      </c>
      <c r="W66" s="30">
        <v>743.72925352959999</v>
      </c>
      <c r="X66" s="30">
        <f t="shared" si="52"/>
        <v>2030</v>
      </c>
      <c r="Y66">
        <f>S66*'Inflation indexes'!I159</f>
        <v>6731.9633629337914</v>
      </c>
      <c r="Z66">
        <f>T66*'Inflation indexes'!I159</f>
        <v>460.97110393894513</v>
      </c>
      <c r="AA66">
        <f>V66*'Inflation indexes'!I159</f>
        <v>369.14839118252394</v>
      </c>
      <c r="AB66">
        <f>W66*'Inflation indexes'!I159</f>
        <v>689.72210300461109</v>
      </c>
      <c r="AC66">
        <f>U66*'Inflation indexes'!I159</f>
        <v>448.32080476351251</v>
      </c>
      <c r="AJ66" s="30">
        <f t="shared" si="54"/>
        <v>2030</v>
      </c>
      <c r="AK66" s="5">
        <f>'Retirement benefit values'!AJ67</f>
        <v>8204.4669729304005</v>
      </c>
      <c r="AL66" s="30">
        <v>512.68971457470002</v>
      </c>
      <c r="AM66" s="30">
        <v>502.72164101300001</v>
      </c>
      <c r="AN66" s="30">
        <v>432.6044496339</v>
      </c>
      <c r="AO66" s="30">
        <v>783.48122088670004</v>
      </c>
      <c r="AP66" s="30">
        <f t="shared" si="55"/>
        <v>2030</v>
      </c>
      <c r="AQ66">
        <f>AK66*'Inflation indexes'!I159</f>
        <v>7608.6858056823958</v>
      </c>
      <c r="AR66">
        <f>AL66*'Inflation indexes'!I159</f>
        <v>475.45988872578653</v>
      </c>
      <c r="AS66">
        <f>AN66*'Inflation indexes'!I159</f>
        <v>401.19014998348541</v>
      </c>
      <c r="AT66">
        <f>AO66*'Inflation indexes'!I159</f>
        <v>726.58741439849518</v>
      </c>
      <c r="AU66">
        <f>AM66*'Inflation indexes'!I159</f>
        <v>466.21566358975485</v>
      </c>
    </row>
    <row r="67" spans="1:47">
      <c r="A67" s="5">
        <f>'Retirement benefit values'!B68</f>
        <v>6443.1420395670002</v>
      </c>
      <c r="B67" s="30">
        <v>463.82163739049997</v>
      </c>
      <c r="C67" s="30">
        <v>443.38498981779998</v>
      </c>
      <c r="D67" s="30">
        <v>358.84329159919997</v>
      </c>
      <c r="E67" s="30">
        <v>667.39520112219998</v>
      </c>
      <c r="F67" s="30">
        <f t="shared" si="46"/>
        <v>2030</v>
      </c>
      <c r="G67" s="29">
        <f>A67*'Inflation indexes'!I160</f>
        <v>5975.2624444947996</v>
      </c>
      <c r="H67" s="30">
        <f>B67*'Inflation indexes'!I160</f>
        <v>430.14044915107758</v>
      </c>
      <c r="I67" s="30">
        <f>D67*'Inflation indexes'!I160</f>
        <v>332.78528248861824</v>
      </c>
      <c r="J67">
        <f>E67*'Inflation indexes'!I160</f>
        <v>618.93117618892848</v>
      </c>
      <c r="K67" s="30">
        <f>C67*'Inflation indexes'!I160</f>
        <v>411.18784311156577</v>
      </c>
      <c r="R67" s="30">
        <f t="shared" si="51"/>
        <v>2030</v>
      </c>
      <c r="S67" s="6">
        <f>'Retirement benefit values'!P68</f>
        <v>7254.7216563226002</v>
      </c>
      <c r="T67" s="30">
        <v>501.43039910350001</v>
      </c>
      <c r="U67" s="30">
        <v>481.65522139659998</v>
      </c>
      <c r="V67" s="30">
        <v>401.3214441289</v>
      </c>
      <c r="W67" s="30">
        <v>715.22888463929996</v>
      </c>
      <c r="X67" s="30">
        <f t="shared" si="52"/>
        <v>2030</v>
      </c>
      <c r="Y67">
        <f>S67*'Inflation indexes'!I160</f>
        <v>6727.9078424911968</v>
      </c>
      <c r="Z67">
        <f>T67*'Inflation indexes'!I160</f>
        <v>465.01818738308231</v>
      </c>
      <c r="AA67">
        <f>V67*'Inflation indexes'!I160</f>
        <v>372.17881253398343</v>
      </c>
      <c r="AB67">
        <f>W67*'Inflation indexes'!I160</f>
        <v>663.29133633228389</v>
      </c>
      <c r="AC67">
        <f>U67*'Inflation indexes'!I160</f>
        <v>446.67901746262669</v>
      </c>
      <c r="AJ67" s="30">
        <f t="shared" si="54"/>
        <v>2030</v>
      </c>
      <c r="AK67" s="5">
        <f>'Retirement benefit values'!AJ68</f>
        <v>8183.8900851181997</v>
      </c>
      <c r="AL67" s="30">
        <v>515.11513799809995</v>
      </c>
      <c r="AM67" s="30">
        <v>503.8550146979</v>
      </c>
      <c r="AN67" s="30">
        <v>429.01402795140001</v>
      </c>
      <c r="AO67" s="30">
        <v>800.6159641511</v>
      </c>
      <c r="AP67" s="30">
        <f t="shared" si="55"/>
        <v>2030</v>
      </c>
      <c r="AQ67">
        <f>AK67*'Inflation indexes'!I160</f>
        <v>7589.6031431842257</v>
      </c>
      <c r="AR67">
        <f>AL67*'Inflation indexes'!I160</f>
        <v>477.7091859482972</v>
      </c>
      <c r="AS67">
        <f>AN67*'Inflation indexes'!I160</f>
        <v>397.86045280971587</v>
      </c>
      <c r="AT67">
        <f>AO67*'Inflation indexes'!I160</f>
        <v>742.47788946409071</v>
      </c>
      <c r="AU67">
        <f>AM67*'Inflation indexes'!I160</f>
        <v>467.26673543845448</v>
      </c>
    </row>
    <row r="68" spans="1:47">
      <c r="A68" s="3">
        <f>'Retirement benefit values'!B69</f>
        <v>6430.2180644485998</v>
      </c>
      <c r="B68" s="30">
        <v>580.06710756699999</v>
      </c>
      <c r="C68" s="30">
        <v>563.80340389360003</v>
      </c>
      <c r="D68" s="30">
        <v>472.09796997630002</v>
      </c>
      <c r="E68" s="30">
        <v>794.67652887459997</v>
      </c>
      <c r="F68" s="30">
        <f t="shared" si="46"/>
        <v>2031</v>
      </c>
      <c r="G68" s="29">
        <f>A68*'Inflation indexes'!I161</f>
        <v>5963.276965564748</v>
      </c>
      <c r="H68" s="30">
        <f>B68*'Inflation indexes'!I161</f>
        <v>537.94455901281822</v>
      </c>
      <c r="I68" s="30">
        <f>D68*'Inflation indexes'!I161</f>
        <v>437.81578192728983</v>
      </c>
      <c r="J68">
        <f>E68*'Inflation indexes'!I161</f>
        <v>736.96975626894493</v>
      </c>
      <c r="K68" s="30">
        <f>C68*'Inflation indexes'!I161</f>
        <v>522.86187153343599</v>
      </c>
      <c r="R68" s="30">
        <f t="shared" si="51"/>
        <v>2031</v>
      </c>
      <c r="S68" s="4">
        <f>'Retirement benefit values'!P69</f>
        <v>7258.8915664538999</v>
      </c>
      <c r="T68" s="30">
        <v>624.14565387150003</v>
      </c>
      <c r="U68" s="30">
        <v>616.74403960949996</v>
      </c>
      <c r="V68" s="30">
        <v>534.52758539649994</v>
      </c>
      <c r="W68" s="30">
        <v>856.5709532139</v>
      </c>
      <c r="X68" s="30">
        <f t="shared" si="52"/>
        <v>2031</v>
      </c>
      <c r="Y68">
        <f>S68*'Inflation indexes'!I161</f>
        <v>6731.7749475854907</v>
      </c>
      <c r="Z68">
        <f>T68*'Inflation indexes'!I161</f>
        <v>578.8222675475356</v>
      </c>
      <c r="AA68">
        <f>V68*'Inflation indexes'!I161</f>
        <v>495.71196583163271</v>
      </c>
      <c r="AB68">
        <f>W68*'Inflation indexes'!I161</f>
        <v>794.36961289279463</v>
      </c>
      <c r="AC68">
        <f>U68*'Inflation indexes'!I161</f>
        <v>571.9581339529675</v>
      </c>
      <c r="AJ68" s="30">
        <f t="shared" si="54"/>
        <v>2031</v>
      </c>
      <c r="AK68" s="3">
        <f>'Retirement benefit values'!AJ69</f>
        <v>8214.3730460522002</v>
      </c>
      <c r="AL68" s="30">
        <v>653.69319722429998</v>
      </c>
      <c r="AM68" s="30">
        <v>639.94950862749999</v>
      </c>
      <c r="AN68" s="30">
        <v>553.64773272059995</v>
      </c>
      <c r="AO68" s="30">
        <v>940.58448925669995</v>
      </c>
      <c r="AP68" s="30">
        <f t="shared" si="55"/>
        <v>2031</v>
      </c>
      <c r="AQ68">
        <f>AK68*'Inflation indexes'!I161</f>
        <v>7617.8725326447411</v>
      </c>
      <c r="AR68">
        <f>AL68*'Inflation indexes'!I161</f>
        <v>606.22416634766398</v>
      </c>
      <c r="AS68">
        <f>AN68*'Inflation indexes'!I161</f>
        <v>513.44367150214441</v>
      </c>
      <c r="AT68">
        <f>AO68*'Inflation indexes'!I161</f>
        <v>872.282364724584</v>
      </c>
      <c r="AU68">
        <f>AM68*'Inflation indexes'!I161</f>
        <v>593.47849881201398</v>
      </c>
    </row>
    <row r="69" spans="1:47">
      <c r="A69" s="5">
        <f>'Retirement benefit values'!B70</f>
        <v>6425.9272901963996</v>
      </c>
      <c r="B69" s="30">
        <v>463.50537896669999</v>
      </c>
      <c r="C69" s="30">
        <v>446.25240126609998</v>
      </c>
      <c r="D69" s="30">
        <v>355.77721289890002</v>
      </c>
      <c r="E69" s="30">
        <v>697.57007614630004</v>
      </c>
      <c r="F69" s="30">
        <f t="shared" si="46"/>
        <v>2031</v>
      </c>
      <c r="G69" s="29">
        <f>A69*'Inflation indexes'!I162</f>
        <v>5959.2977731009569</v>
      </c>
      <c r="H69" s="30">
        <f>B69*'Inflation indexes'!I162</f>
        <v>429.84715636459509</v>
      </c>
      <c r="I69" s="30">
        <f>D69*'Inflation indexes'!I162</f>
        <v>329.94185224957306</v>
      </c>
      <c r="J69">
        <f>E69*'Inflation indexes'!I162</f>
        <v>646.9148519160193</v>
      </c>
      <c r="K69" s="30">
        <f>C69*'Inflation indexes'!I162</f>
        <v>413.84703265522711</v>
      </c>
      <c r="R69" s="30">
        <f t="shared" si="51"/>
        <v>2031</v>
      </c>
      <c r="S69" s="6">
        <f>'Retirement benefit values'!P70</f>
        <v>7256.7790079566003</v>
      </c>
      <c r="T69" s="30">
        <v>507.38572798709998</v>
      </c>
      <c r="U69" s="30">
        <v>492.80302173899997</v>
      </c>
      <c r="V69" s="30">
        <v>419.62775409300002</v>
      </c>
      <c r="W69" s="30">
        <v>735.99756195839996</v>
      </c>
      <c r="X69" s="30">
        <f t="shared" si="52"/>
        <v>2031</v>
      </c>
      <c r="Y69">
        <f>S69*'Inflation indexes'!I162</f>
        <v>6729.8157960763056</v>
      </c>
      <c r="Z69">
        <f>T69*'Inflation indexes'!I162</f>
        <v>470.54106004431912</v>
      </c>
      <c r="AA69">
        <f>V69*'Inflation indexes'!I162</f>
        <v>389.15577901307705</v>
      </c>
      <c r="AB69">
        <f>W69*'Inflation indexes'!I162</f>
        <v>682.55186121976396</v>
      </c>
      <c r="AC69">
        <f>U69*'Inflation indexes'!I162</f>
        <v>457.0173015351512</v>
      </c>
      <c r="AJ69" s="30">
        <f t="shared" si="54"/>
        <v>2031</v>
      </c>
      <c r="AK69" s="5">
        <f>'Retirement benefit values'!AJ70</f>
        <v>8255.0586991976998</v>
      </c>
      <c r="AL69" s="30">
        <v>521.63521665589997</v>
      </c>
      <c r="AM69" s="30">
        <v>503.7192836447</v>
      </c>
      <c r="AN69" s="30">
        <v>424.7609358675</v>
      </c>
      <c r="AO69" s="30">
        <v>796.72156380850004</v>
      </c>
      <c r="AP69" s="30">
        <f t="shared" si="55"/>
        <v>2031</v>
      </c>
      <c r="AQ69">
        <f>AK69*'Inflation indexes'!I162</f>
        <v>7655.6037286632572</v>
      </c>
      <c r="AR69">
        <f>AL69*'Inflation indexes'!I162</f>
        <v>483.75579812910246</v>
      </c>
      <c r="AS69">
        <f>AN69*'Inflation indexes'!I162</f>
        <v>393.91620616020168</v>
      </c>
      <c r="AT69">
        <f>AO69*'Inflation indexes'!I162</f>
        <v>738.86628755184586</v>
      </c>
      <c r="AU69">
        <f>AM69*'Inflation indexes'!I162</f>
        <v>467.14086072395071</v>
      </c>
    </row>
    <row r="70" spans="1:47">
      <c r="A70" s="5">
        <f>'Retirement benefit values'!B71</f>
        <v>6419.7112028383999</v>
      </c>
      <c r="B70" s="30">
        <v>470.59952631200002</v>
      </c>
      <c r="C70" s="30">
        <v>456.18867469700001</v>
      </c>
      <c r="D70" s="30">
        <v>366.33480958209998</v>
      </c>
      <c r="E70" s="30">
        <v>687.2101622079</v>
      </c>
      <c r="F70" s="30">
        <f t="shared" si="46"/>
        <v>2031</v>
      </c>
      <c r="G70" s="29">
        <f>A70*'Inflation indexes'!I163</f>
        <v>5953.5330773804744</v>
      </c>
      <c r="H70" s="30">
        <f>B70*'Inflation indexes'!I163</f>
        <v>436.42615026970731</v>
      </c>
      <c r="I70" s="30">
        <f>D70*'Inflation indexes'!I163</f>
        <v>339.73279129419598</v>
      </c>
      <c r="J70">
        <f>E70*'Inflation indexes'!I163</f>
        <v>637.30724055122619</v>
      </c>
      <c r="K70" s="30">
        <f>C70*'Inflation indexes'!I163</f>
        <v>423.06176688043729</v>
      </c>
      <c r="R70" s="30">
        <f t="shared" si="51"/>
        <v>2031</v>
      </c>
      <c r="S70" s="6">
        <f>'Retirement benefit values'!P71</f>
        <v>7284.8379758090005</v>
      </c>
      <c r="T70" s="30">
        <v>503.09417041649999</v>
      </c>
      <c r="U70" s="30">
        <v>485.9084320435</v>
      </c>
      <c r="V70" s="30">
        <v>404.85625425080002</v>
      </c>
      <c r="W70" s="30">
        <v>732.02509902849999</v>
      </c>
      <c r="X70" s="30">
        <f t="shared" si="52"/>
        <v>2031</v>
      </c>
      <c r="Y70">
        <f>S70*'Inflation indexes'!I163</f>
        <v>6755.8372147894343</v>
      </c>
      <c r="Z70">
        <f>T70*'Inflation indexes'!I163</f>
        <v>466.56114114411173</v>
      </c>
      <c r="AA70">
        <f>V70*'Inflation indexes'!I163</f>
        <v>375.45693647415175</v>
      </c>
      <c r="AB70">
        <f>W70*'Inflation indexes'!I163</f>
        <v>678.86786536627903</v>
      </c>
      <c r="AC70">
        <f>U70*'Inflation indexes'!I163</f>
        <v>450.62337406548914</v>
      </c>
      <c r="AJ70" s="30">
        <f t="shared" si="54"/>
        <v>2031</v>
      </c>
      <c r="AK70" s="5">
        <f>'Retirement benefit values'!AJ71</f>
        <v>8271.8910984675003</v>
      </c>
      <c r="AL70" s="30">
        <v>523.96890461949999</v>
      </c>
      <c r="AM70" s="30">
        <v>510.29953485559997</v>
      </c>
      <c r="AN70" s="30">
        <v>429.03312226060001</v>
      </c>
      <c r="AO70" s="30">
        <v>825.72698294509996</v>
      </c>
      <c r="AP70" s="30">
        <f t="shared" si="55"/>
        <v>2031</v>
      </c>
      <c r="AQ70">
        <f>AK70*'Inflation indexes'!I163</f>
        <v>7671.2138149518933</v>
      </c>
      <c r="AR70">
        <f>AL70*'Inflation indexes'!I163</f>
        <v>485.92002141650431</v>
      </c>
      <c r="AS70">
        <f>AN70*'Inflation indexes'!I163</f>
        <v>397.87816055354108</v>
      </c>
      <c r="AT70">
        <f>AO70*'Inflation indexes'!I163</f>
        <v>765.76542939746059</v>
      </c>
      <c r="AU70">
        <f>AM70*'Inflation indexes'!I163</f>
        <v>473.24327592671631</v>
      </c>
    </row>
    <row r="71" spans="1:47">
      <c r="A71" s="5">
        <f>'Retirement benefit values'!B72</f>
        <v>6405.6556875407996</v>
      </c>
      <c r="B71" s="30">
        <v>458.2400500736</v>
      </c>
      <c r="C71" s="30">
        <v>448.91610584770001</v>
      </c>
      <c r="D71" s="30">
        <v>369.0176176411</v>
      </c>
      <c r="E71" s="30">
        <v>651.36188012319997</v>
      </c>
      <c r="F71" s="30">
        <f t="shared" si="46"/>
        <v>2031</v>
      </c>
      <c r="G71" s="29">
        <f>A71*'Inflation indexes'!I164</f>
        <v>5940.4982269643233</v>
      </c>
      <c r="H71" s="30">
        <f>B71*'Inflation indexes'!I164</f>
        <v>424.96417818412834</v>
      </c>
      <c r="I71" s="30">
        <f>D71*'Inflation indexes'!I164</f>
        <v>342.22078273413138</v>
      </c>
      <c r="J71">
        <f>E71*'Inflation indexes'!I164</f>
        <v>604.06214175859441</v>
      </c>
      <c r="K71" s="30">
        <f>C71*'Inflation indexes'!I164</f>
        <v>416.31730784890158</v>
      </c>
      <c r="R71" s="30">
        <f t="shared" si="51"/>
        <v>2031</v>
      </c>
      <c r="S71" s="6">
        <f>'Retirement benefit values'!P72</f>
        <v>7322.0584569229004</v>
      </c>
      <c r="T71" s="30">
        <v>495.3402149607</v>
      </c>
      <c r="U71" s="30">
        <v>484.45970335380002</v>
      </c>
      <c r="V71" s="30">
        <v>396.69621337500001</v>
      </c>
      <c r="W71" s="30">
        <v>720.13540561859998</v>
      </c>
      <c r="X71" s="30">
        <f t="shared" si="52"/>
        <v>2031</v>
      </c>
      <c r="Y71">
        <f>S71*'Inflation indexes'!I164</f>
        <v>6790.3548680710401</v>
      </c>
      <c r="Z71">
        <f>T71*'Inflation indexes'!I164</f>
        <v>459.37025220408754</v>
      </c>
      <c r="AA71">
        <f>V71*'Inflation indexes'!I164</f>
        <v>367.88945068984219</v>
      </c>
      <c r="AB71">
        <f>W71*'Inflation indexes'!I164</f>
        <v>667.84156203904286</v>
      </c>
      <c r="AC71">
        <f>U71*'Inflation indexes'!I164</f>
        <v>449.27984724601708</v>
      </c>
      <c r="AJ71" s="30">
        <f t="shared" si="54"/>
        <v>2031</v>
      </c>
      <c r="AK71" s="5">
        <f>'Retirement benefit values'!AJ72</f>
        <v>8349.2084387953</v>
      </c>
      <c r="AL71" s="30">
        <v>528.81160699659995</v>
      </c>
      <c r="AM71" s="30">
        <v>506.79430591649998</v>
      </c>
      <c r="AN71" s="30">
        <v>422.85072620540001</v>
      </c>
      <c r="AO71" s="30">
        <v>832.30713201330002</v>
      </c>
      <c r="AP71" s="30">
        <f t="shared" si="55"/>
        <v>2031</v>
      </c>
      <c r="AQ71">
        <f>AK71*'Inflation indexes'!I164</f>
        <v>7742.916626581974</v>
      </c>
      <c r="AR71">
        <f>AL71*'Inflation indexes'!I164</f>
        <v>490.41106281619005</v>
      </c>
      <c r="AS71">
        <f>AN71*'Inflation indexes'!I164</f>
        <v>392.1447095852443</v>
      </c>
      <c r="AT71">
        <f>AO71*'Inflation indexes'!I164</f>
        <v>771.86774987479021</v>
      </c>
      <c r="AU71">
        <f>AM71*'Inflation indexes'!I164</f>
        <v>469.99258508201035</v>
      </c>
    </row>
    <row r="72" spans="1:47">
      <c r="A72" s="3">
        <f>'Retirement benefit values'!B73</f>
        <v>6414.8313033083996</v>
      </c>
      <c r="B72" s="30">
        <v>570.10187155239998</v>
      </c>
      <c r="C72" s="30">
        <v>569.21935153280003</v>
      </c>
      <c r="D72" s="30">
        <v>484.75538907700002</v>
      </c>
      <c r="E72" s="30">
        <v>799.35820726470001</v>
      </c>
      <c r="F72" s="30">
        <f t="shared" si="46"/>
        <v>2032</v>
      </c>
      <c r="G72" s="29">
        <f>A72*'Inflation indexes'!I165</f>
        <v>5949.0075399617035</v>
      </c>
      <c r="H72" s="30">
        <f>B72*'Inflation indexes'!I165</f>
        <v>528.70296537063189</v>
      </c>
      <c r="I72" s="30">
        <f>D72*'Inflation indexes'!I165</f>
        <v>449.55406125315216</v>
      </c>
      <c r="J72">
        <f>E72*'Inflation indexes'!I165</f>
        <v>741.3114667092517</v>
      </c>
      <c r="K72" s="30">
        <f>C72*'Inflation indexes'!I165</f>
        <v>527.88453102644894</v>
      </c>
      <c r="R72" s="30">
        <f t="shared" si="51"/>
        <v>2032</v>
      </c>
      <c r="S72" s="4">
        <f>'Retirement benefit values'!P73</f>
        <v>7323.4692837594002</v>
      </c>
      <c r="T72" s="30">
        <v>614.10063570119996</v>
      </c>
      <c r="U72" s="30">
        <v>608.94304411430005</v>
      </c>
      <c r="V72" s="30">
        <v>525.66440088340005</v>
      </c>
      <c r="W72" s="30">
        <v>856.36778648719996</v>
      </c>
      <c r="X72" s="30">
        <f t="shared" si="52"/>
        <v>2032</v>
      </c>
      <c r="Y72">
        <f>S72*'Inflation indexes'!I165</f>
        <v>6791.6632453441243</v>
      </c>
      <c r="Z72">
        <f>T72*'Inflation indexes'!I165</f>
        <v>569.50668526506036</v>
      </c>
      <c r="AA72">
        <f>V72*'Inflation indexes'!I165</f>
        <v>487.4923963677702</v>
      </c>
      <c r="AB72">
        <f>W72*'Inflation indexes'!I165</f>
        <v>794.18119945963315</v>
      </c>
      <c r="AC72">
        <f>U72*'Inflation indexes'!I165</f>
        <v>564.72362086511487</v>
      </c>
      <c r="AJ72" s="30">
        <f t="shared" si="54"/>
        <v>2032</v>
      </c>
      <c r="AK72" s="3">
        <f>'Retirement benefit values'!AJ73</f>
        <v>8386.2819918745008</v>
      </c>
      <c r="AL72" s="30">
        <v>650.01218727139997</v>
      </c>
      <c r="AM72" s="30">
        <v>636.73781631960003</v>
      </c>
      <c r="AN72" s="30">
        <v>553.91554669089999</v>
      </c>
      <c r="AO72" s="30">
        <v>942.23014409200005</v>
      </c>
      <c r="AP72" s="30">
        <f t="shared" si="55"/>
        <v>2032</v>
      </c>
      <c r="AQ72">
        <f>AK72*'Inflation indexes'!I165</f>
        <v>7777.2980212552193</v>
      </c>
      <c r="AR72">
        <f>AL72*'Inflation indexes'!I165</f>
        <v>602.81045912309787</v>
      </c>
      <c r="AS72">
        <f>AN72*'Inflation indexes'!I165</f>
        <v>513.69203771059017</v>
      </c>
      <c r="AT72">
        <f>AO72*'Inflation indexes'!I165</f>
        <v>873.80851756640936</v>
      </c>
      <c r="AU72">
        <f>AM72*'Inflation indexes'!I165</f>
        <v>590.50002894237309</v>
      </c>
    </row>
    <row r="73" spans="1:47">
      <c r="A73" s="5">
        <f>'Retirement benefit values'!B74</f>
        <v>6403.7490069560999</v>
      </c>
      <c r="B73" s="30">
        <v>464.96723611380003</v>
      </c>
      <c r="C73" s="30">
        <v>455.7459115675</v>
      </c>
      <c r="D73" s="30">
        <v>375.77384880689999</v>
      </c>
      <c r="E73" s="30">
        <v>675.15689322590003</v>
      </c>
      <c r="F73" s="30">
        <f t="shared" ref="F73:F107" si="239">F69+1</f>
        <v>2032</v>
      </c>
      <c r="G73" s="29">
        <f>A73*'Inflation indexes'!I166</f>
        <v>5938.7300031968753</v>
      </c>
      <c r="H73" s="30">
        <f>B73*'Inflation indexes'!I166</f>
        <v>431.20285829645411</v>
      </c>
      <c r="I73" s="30">
        <f>D73*'Inflation indexes'!I166</f>
        <v>348.48639881141457</v>
      </c>
      <c r="J73">
        <f>E73*'Inflation indexes'!I166</f>
        <v>626.12923996715426</v>
      </c>
      <c r="K73" s="30">
        <f>C73*'Inflation indexes'!I166</f>
        <v>422.6511557402107</v>
      </c>
      <c r="R73" s="30">
        <f t="shared" ref="R73:R107" si="240">R69+1</f>
        <v>2032</v>
      </c>
      <c r="S73" s="6">
        <f>'Retirement benefit values'!P74</f>
        <v>7341.3652236478001</v>
      </c>
      <c r="T73" s="30">
        <v>492.2798737924</v>
      </c>
      <c r="U73" s="30">
        <v>479.9088593276</v>
      </c>
      <c r="V73" s="30">
        <v>395.09326919419999</v>
      </c>
      <c r="W73" s="30">
        <v>717.75209203220004</v>
      </c>
      <c r="X73" s="30">
        <f t="shared" ref="X73:X107" si="241">X69+1</f>
        <v>2032</v>
      </c>
      <c r="Y73">
        <f>S73*'Inflation indexes'!I166</f>
        <v>6808.2596414607124</v>
      </c>
      <c r="Z73">
        <f>T73*'Inflation indexes'!I166</f>
        <v>456.53214285650699</v>
      </c>
      <c r="AA73">
        <f>V73*'Inflation indexes'!I166</f>
        <v>366.40290699651092</v>
      </c>
      <c r="AB73">
        <f>W73*'Inflation indexes'!I166</f>
        <v>665.63131677689944</v>
      </c>
      <c r="AC73">
        <f>U73*'Inflation indexes'!I166</f>
        <v>445.05947041224266</v>
      </c>
      <c r="AJ73" s="30">
        <f t="shared" ref="AJ73:AJ107" si="242">AJ69+1</f>
        <v>2032</v>
      </c>
      <c r="AK73" s="5">
        <f>'Retirement benefit values'!AJ74</f>
        <v>8409.5660620207</v>
      </c>
      <c r="AL73" s="30">
        <v>532.30395784129996</v>
      </c>
      <c r="AM73" s="30">
        <v>500.005522364</v>
      </c>
      <c r="AN73" s="30">
        <v>421.67651572699998</v>
      </c>
      <c r="AO73" s="30">
        <v>791.54023590429995</v>
      </c>
      <c r="AP73" s="30">
        <f t="shared" ref="AP73:AP107" si="243">AP69+1</f>
        <v>2032</v>
      </c>
      <c r="AQ73">
        <f>AK73*'Inflation indexes'!I166</f>
        <v>7798.8912794893522</v>
      </c>
      <c r="AR73">
        <f>AL73*'Inflation indexes'!I166</f>
        <v>493.64981073097886</v>
      </c>
      <c r="AS73">
        <f>AN73*'Inflation indexes'!I166</f>
        <v>391.05576637548268</v>
      </c>
      <c r="AT73">
        <f>AO73*'Inflation indexes'!I166</f>
        <v>734.0612104871999</v>
      </c>
      <c r="AU73">
        <f>AM73*'Inflation indexes'!I166</f>
        <v>463.69678046433296</v>
      </c>
    </row>
    <row r="74" spans="1:47">
      <c r="A74" s="5">
        <f>'Retirement benefit values'!B75</f>
        <v>6370.0765338924002</v>
      </c>
      <c r="B74" s="30">
        <v>472.82046480740001</v>
      </c>
      <c r="C74" s="30">
        <v>460.29414512580001</v>
      </c>
      <c r="D74" s="30">
        <v>375.23912347549998</v>
      </c>
      <c r="E74" s="30">
        <v>679.86525037609999</v>
      </c>
      <c r="F74" s="30">
        <f t="shared" si="239"/>
        <v>2032</v>
      </c>
      <c r="G74" s="29">
        <f>A74*'Inflation indexes'!I167</f>
        <v>5907.5027133939784</v>
      </c>
      <c r="H74" s="30">
        <f>B74*'Inflation indexes'!I167</f>
        <v>438.48581158116093</v>
      </c>
      <c r="I74" s="30">
        <f>D74*'Inflation indexes'!I167</f>
        <v>347.99050345923803</v>
      </c>
      <c r="J74">
        <f>E74*'Inflation indexes'!I167</f>
        <v>630.49569184452889</v>
      </c>
      <c r="K74" s="30">
        <f>C74*'Inflation indexes'!I167</f>
        <v>426.86911166960186</v>
      </c>
      <c r="R74" s="30">
        <f t="shared" si="240"/>
        <v>2032</v>
      </c>
      <c r="S74" s="6">
        <f>'Retirement benefit values'!P75</f>
        <v>7346.6184000725998</v>
      </c>
      <c r="T74" s="30">
        <v>492.52666068259998</v>
      </c>
      <c r="U74" s="30">
        <v>484.55867284869998</v>
      </c>
      <c r="V74" s="30">
        <v>395.87221960139999</v>
      </c>
      <c r="W74" s="30">
        <v>735.75524397029994</v>
      </c>
      <c r="X74" s="30">
        <f t="shared" si="241"/>
        <v>2032</v>
      </c>
      <c r="Y74">
        <f>S74*'Inflation indexes'!I167</f>
        <v>6813.131349644802</v>
      </c>
      <c r="Z74">
        <f>T74*'Inflation indexes'!I167</f>
        <v>456.76100890163684</v>
      </c>
      <c r="AA74">
        <f>V74*'Inflation indexes'!I167</f>
        <v>367.12529260987839</v>
      </c>
      <c r="AB74">
        <f>W74*'Inflation indexes'!I167</f>
        <v>682.32713955989243</v>
      </c>
      <c r="AC74">
        <f>U74*'Inflation indexes'!I167</f>
        <v>449.37162990460115</v>
      </c>
      <c r="AJ74" s="30">
        <f t="shared" si="242"/>
        <v>2032</v>
      </c>
      <c r="AK74" s="5">
        <f>'Retirement benefit values'!AJ75</f>
        <v>8434.0194608027996</v>
      </c>
      <c r="AL74" s="30">
        <v>514.98940476220002</v>
      </c>
      <c r="AM74" s="30">
        <v>502.94540437540002</v>
      </c>
      <c r="AN74" s="30">
        <v>427.57299692919997</v>
      </c>
      <c r="AO74" s="30">
        <v>794.59839700019995</v>
      </c>
      <c r="AP74" s="30">
        <f t="shared" si="243"/>
        <v>2032</v>
      </c>
      <c r="AQ74">
        <f>AK74*'Inflation indexes'!I167</f>
        <v>7821.56895359395</v>
      </c>
      <c r="AR74">
        <f>AL74*'Inflation indexes'!I167</f>
        <v>477.59258304277625</v>
      </c>
      <c r="AS74">
        <f>AN74*'Inflation indexes'!I167</f>
        <v>396.52406467867252</v>
      </c>
      <c r="AT74">
        <f>AO74*'Inflation indexes'!I167</f>
        <v>736.89729807200411</v>
      </c>
      <c r="AU74">
        <f>AM74*'Inflation indexes'!I167</f>
        <v>466.42317799927616</v>
      </c>
    </row>
    <row r="75" spans="1:47">
      <c r="A75" s="5">
        <f>'Retirement benefit values'!B76</f>
        <v>6375.3273088165997</v>
      </c>
      <c r="B75" s="30">
        <v>468.89641585819999</v>
      </c>
      <c r="C75" s="30">
        <v>452.93900760939999</v>
      </c>
      <c r="D75" s="30">
        <v>369.27794342620001</v>
      </c>
      <c r="E75" s="30">
        <v>656.33313219269996</v>
      </c>
      <c r="F75" s="30">
        <f t="shared" si="239"/>
        <v>2032</v>
      </c>
      <c r="G75" s="29">
        <f>A75*'Inflation indexes'!I168</f>
        <v>5912.372194466473</v>
      </c>
      <c r="H75" s="30">
        <f>B75*'Inflation indexes'!I168</f>
        <v>434.84671404574635</v>
      </c>
      <c r="I75" s="30">
        <f>D75*'Inflation indexes'!I168</f>
        <v>342.46220452453883</v>
      </c>
      <c r="J75">
        <f>E75*'Inflation indexes'!I168</f>
        <v>608.67239799857589</v>
      </c>
      <c r="K75" s="30">
        <f>C75*'Inflation indexes'!I168</f>
        <v>420.04807983358893</v>
      </c>
      <c r="R75" s="30">
        <f t="shared" si="240"/>
        <v>2032</v>
      </c>
      <c r="S75" s="6">
        <f>'Retirement benefit values'!P76</f>
        <v>7372.2189766867996</v>
      </c>
      <c r="T75" s="30">
        <v>496.2257500453</v>
      </c>
      <c r="U75" s="30">
        <v>482.82679924719997</v>
      </c>
      <c r="V75" s="30">
        <v>405.28373321420003</v>
      </c>
      <c r="W75" s="30">
        <v>721.99063690610001</v>
      </c>
      <c r="X75" s="30">
        <f t="shared" si="241"/>
        <v>2032</v>
      </c>
      <c r="Y75">
        <f>S75*'Inflation indexes'!I168</f>
        <v>6836.8728973339357</v>
      </c>
      <c r="Z75">
        <f>T75*'Inflation indexes'!I168</f>
        <v>460.19148266925492</v>
      </c>
      <c r="AA75">
        <f>V75*'Inflation indexes'!I168</f>
        <v>375.85337333370404</v>
      </c>
      <c r="AB75">
        <f>W75*'Inflation indexes'!I168</f>
        <v>669.56207258653274</v>
      </c>
      <c r="AC75">
        <f>U75*'Inflation indexes'!I168</f>
        <v>447.76551921728338</v>
      </c>
      <c r="AJ75" s="30">
        <f t="shared" si="242"/>
        <v>2032</v>
      </c>
      <c r="AK75" s="5">
        <f>'Retirement benefit values'!AJ76</f>
        <v>8484.1828064757992</v>
      </c>
      <c r="AL75" s="30">
        <v>517.63020266529998</v>
      </c>
      <c r="AM75" s="30">
        <v>499.87714304349998</v>
      </c>
      <c r="AN75" s="30">
        <v>426.5823039444</v>
      </c>
      <c r="AO75" s="30">
        <v>796.51583171209995</v>
      </c>
      <c r="AP75" s="30">
        <f t="shared" si="243"/>
        <v>2032</v>
      </c>
      <c r="AQ75">
        <f>AK75*'Inflation indexes'!I168</f>
        <v>7868.0896035578035</v>
      </c>
      <c r="AR75">
        <f>AL75*'Inflation indexes'!I168</f>
        <v>480.04161496493361</v>
      </c>
      <c r="AS75">
        <f>AN75*'Inflation indexes'!I168</f>
        <v>395.60531253107933</v>
      </c>
      <c r="AT75">
        <f>AO75*'Inflation indexes'!I168</f>
        <v>738.6754950376195</v>
      </c>
      <c r="AU75">
        <f>AM75*'Inflation indexes'!I168</f>
        <v>463.57772362409531</v>
      </c>
    </row>
    <row r="76" spans="1:47">
      <c r="A76" s="3">
        <f>'Retirement benefit values'!B77</f>
        <v>6374.1351212851996</v>
      </c>
      <c r="B76" s="30">
        <v>570.71408130019995</v>
      </c>
      <c r="C76" s="30">
        <v>572.93320961450002</v>
      </c>
      <c r="D76" s="30">
        <v>483.12322916800002</v>
      </c>
      <c r="E76" s="30">
        <v>799.16487195690001</v>
      </c>
      <c r="F76" s="30">
        <f t="shared" si="239"/>
        <v>2033</v>
      </c>
      <c r="G76" s="29">
        <f>A76*'Inflation indexes'!I169</f>
        <v>5911.2665796376477</v>
      </c>
      <c r="H76" s="30">
        <f>B76*'Inflation indexes'!I169</f>
        <v>529.27071847800062</v>
      </c>
      <c r="I76" s="30">
        <f>D76*'Inflation indexes'!I169</f>
        <v>448.04042338085821</v>
      </c>
      <c r="J76">
        <f>E76*'Inflation indexes'!I169</f>
        <v>741.13217076997273</v>
      </c>
      <c r="K76" s="30">
        <f>C76*'Inflation indexes'!I169</f>
        <v>531.32870105769916</v>
      </c>
      <c r="R76" s="30">
        <f t="shared" si="240"/>
        <v>2033</v>
      </c>
      <c r="S76" s="4">
        <f>'Retirement benefit values'!P77</f>
        <v>7379.8372418351</v>
      </c>
      <c r="T76" s="30">
        <v>606.92041203270003</v>
      </c>
      <c r="U76" s="30">
        <v>601.50771322929995</v>
      </c>
      <c r="V76" s="30">
        <v>517.93641729520004</v>
      </c>
      <c r="W76" s="30">
        <v>867.9944671618</v>
      </c>
      <c r="X76" s="30">
        <f t="shared" si="241"/>
        <v>2033</v>
      </c>
      <c r="Y76">
        <f>S76*'Inflation indexes'!I169</f>
        <v>6843.9379493463384</v>
      </c>
      <c r="Z76">
        <f>T76*'Inflation indexes'!I169</f>
        <v>562.84786561371777</v>
      </c>
      <c r="AA76">
        <f>V76*'Inflation indexes'!I169</f>
        <v>480.32559330450158</v>
      </c>
      <c r="AB76">
        <f>W76*'Inflation indexes'!I169</f>
        <v>804.96358916366955</v>
      </c>
      <c r="AC76">
        <f>U76*'Inflation indexes'!I169</f>
        <v>557.8282190368293</v>
      </c>
      <c r="AJ76" s="30">
        <f t="shared" si="242"/>
        <v>2033</v>
      </c>
      <c r="AK76" s="3">
        <f>'Retirement benefit values'!AJ77</f>
        <v>8522.6321455355992</v>
      </c>
      <c r="AL76" s="30">
        <v>664.38807427920005</v>
      </c>
      <c r="AM76" s="30">
        <v>650.66984752159999</v>
      </c>
      <c r="AN76" s="30">
        <v>565.03510110809998</v>
      </c>
      <c r="AO76" s="30">
        <v>968.1757975905</v>
      </c>
      <c r="AP76" s="30">
        <f t="shared" si="243"/>
        <v>2033</v>
      </c>
      <c r="AQ76">
        <f>AK76*'Inflation indexes'!I169</f>
        <v>7903.746879198914</v>
      </c>
      <c r="AR76">
        <f>AL76*'Inflation indexes'!I169</f>
        <v>616.14241691892221</v>
      </c>
      <c r="AS76">
        <f>AN76*'Inflation indexes'!I169</f>
        <v>524.00412698327625</v>
      </c>
      <c r="AT76">
        <f>AO76*'Inflation indexes'!I169</f>
        <v>897.87008380155021</v>
      </c>
      <c r="AU76">
        <f>AM76*'Inflation indexes'!I169</f>
        <v>603.42036226819778</v>
      </c>
    </row>
    <row r="77" spans="1:47">
      <c r="A77" s="5">
        <f>'Retirement benefit values'!B78</f>
        <v>6387.0505184765998</v>
      </c>
      <c r="B77" s="30">
        <v>458.66493370040001</v>
      </c>
      <c r="C77" s="30">
        <v>457.67815644590002</v>
      </c>
      <c r="D77" s="30">
        <v>375.56048470619999</v>
      </c>
      <c r="E77" s="30">
        <v>654.15261927740005</v>
      </c>
      <c r="F77" s="30">
        <f t="shared" si="239"/>
        <v>2033</v>
      </c>
      <c r="G77" s="29">
        <f>A77*'Inflation indexes'!I170</f>
        <v>5923.2441035412949</v>
      </c>
      <c r="H77" s="30">
        <f>B77*'Inflation indexes'!I170</f>
        <v>425.35820817181263</v>
      </c>
      <c r="I77" s="30">
        <f>D77*'Inflation indexes'!I170</f>
        <v>348.28852850371578</v>
      </c>
      <c r="J77">
        <f>E77*'Inflation indexes'!I170</f>
        <v>606.65022669573693</v>
      </c>
      <c r="K77" s="30">
        <f>C77*'Inflation indexes'!I170</f>
        <v>424.44308740717838</v>
      </c>
      <c r="R77" s="30">
        <f t="shared" si="240"/>
        <v>2033</v>
      </c>
      <c r="S77" s="6">
        <f>'Retirement benefit values'!P78</f>
        <v>7428.0964029751003</v>
      </c>
      <c r="T77" s="30">
        <v>486.05848018329999</v>
      </c>
      <c r="U77" s="30">
        <v>473.21044368730003</v>
      </c>
      <c r="V77" s="30">
        <v>393.54058902209999</v>
      </c>
      <c r="W77" s="30">
        <v>721.33840814509995</v>
      </c>
      <c r="X77" s="30">
        <f t="shared" si="241"/>
        <v>2033</v>
      </c>
      <c r="Y77">
        <f>S77*'Inflation indexes'!I170</f>
        <v>6888.6926903394524</v>
      </c>
      <c r="Z77">
        <f>T77*'Inflation indexes'!I170</f>
        <v>450.76252620727143</v>
      </c>
      <c r="AA77">
        <f>V77*'Inflation indexes'!I170</f>
        <v>364.96297730635558</v>
      </c>
      <c r="AB77">
        <f>W77*'Inflation indexes'!I170</f>
        <v>668.95720651391014</v>
      </c>
      <c r="AC77">
        <f>U77*'Inflation indexes'!I170</f>
        <v>438.84747148884304</v>
      </c>
      <c r="AJ77" s="30">
        <f t="shared" si="242"/>
        <v>2033</v>
      </c>
      <c r="AK77" s="5">
        <f>'Retirement benefit values'!AJ78</f>
        <v>8584.3407003557004</v>
      </c>
      <c r="AL77" s="30">
        <v>532.60197843410003</v>
      </c>
      <c r="AM77" s="30">
        <v>504.38396355980001</v>
      </c>
      <c r="AN77" s="30">
        <v>417.9467955001</v>
      </c>
      <c r="AO77" s="30">
        <v>835.61087318969999</v>
      </c>
      <c r="AP77" s="30">
        <f t="shared" si="243"/>
        <v>2033</v>
      </c>
      <c r="AQ77">
        <f>AK77*'Inflation indexes'!I170</f>
        <v>7960.9743635312907</v>
      </c>
      <c r="AR77">
        <f>AL77*'Inflation indexes'!I170</f>
        <v>493.92619005723134</v>
      </c>
      <c r="AS77">
        <f>AN77*'Inflation indexes'!I170</f>
        <v>387.59688605538253</v>
      </c>
      <c r="AT77">
        <f>AO77*'Inflation indexes'!I170</f>
        <v>774.93158432954033</v>
      </c>
      <c r="AU77">
        <f>AM77*'Inflation indexes'!I170</f>
        <v>467.75727378917838</v>
      </c>
    </row>
    <row r="78" spans="1:47">
      <c r="A78" s="5">
        <f>'Retirement benefit values'!B79</f>
        <v>6358.6919368262998</v>
      </c>
      <c r="B78" s="30">
        <v>460.55299545679998</v>
      </c>
      <c r="C78" s="30">
        <v>449.01547562190001</v>
      </c>
      <c r="D78" s="30">
        <v>368.7769552817</v>
      </c>
      <c r="E78" s="30">
        <v>671.21215319220005</v>
      </c>
      <c r="F78" s="30">
        <f t="shared" si="239"/>
        <v>2033</v>
      </c>
      <c r="G78" s="29">
        <f>A78*'Inflation indexes'!I171</f>
        <v>5896.9448279900816</v>
      </c>
      <c r="H78" s="30">
        <f>B78*'Inflation indexes'!I171</f>
        <v>427.10916514849009</v>
      </c>
      <c r="I78" s="30">
        <f>D78*'Inflation indexes'!I171</f>
        <v>341.99759647669742</v>
      </c>
      <c r="J78">
        <f>E78*'Inflation indexes'!I171</f>
        <v>622.47095386513831</v>
      </c>
      <c r="K78" s="30">
        <f>C78*'Inflation indexes'!I171</f>
        <v>416.40946171983114</v>
      </c>
      <c r="R78" s="30">
        <f t="shared" si="240"/>
        <v>2033</v>
      </c>
      <c r="S78" s="6">
        <f>'Retirement benefit values'!P79</f>
        <v>7439.4113400667002</v>
      </c>
      <c r="T78" s="30">
        <v>483.64748615590003</v>
      </c>
      <c r="U78" s="30">
        <v>475.91529302390001</v>
      </c>
      <c r="V78" s="30">
        <v>402.85533420820002</v>
      </c>
      <c r="W78" s="30">
        <v>733.75446693590004</v>
      </c>
      <c r="X78" s="30">
        <f t="shared" si="241"/>
        <v>2033</v>
      </c>
      <c r="Y78">
        <f>S78*'Inflation indexes'!I171</f>
        <v>6899.1859742450488</v>
      </c>
      <c r="Z78">
        <f>T78*'Inflation indexes'!I171</f>
        <v>448.52661056590335</v>
      </c>
      <c r="AA78">
        <f>V78*'Inflation indexes'!I171</f>
        <v>373.6013166055281</v>
      </c>
      <c r="AB78">
        <f>W78*'Inflation indexes'!I171</f>
        <v>680.47165231468796</v>
      </c>
      <c r="AC78">
        <f>U78*'Inflation indexes'!I171</f>
        <v>441.35590364193723</v>
      </c>
      <c r="AJ78" s="30">
        <f t="shared" si="242"/>
        <v>2033</v>
      </c>
      <c r="AK78" s="5">
        <f>'Retirement benefit values'!AJ79</f>
        <v>8588.2674446062993</v>
      </c>
      <c r="AL78" s="30">
        <v>535.68634692210003</v>
      </c>
      <c r="AM78" s="30">
        <v>508.67915314480001</v>
      </c>
      <c r="AN78" s="30">
        <v>435.40560238400002</v>
      </c>
      <c r="AO78" s="30">
        <v>810.39006179650005</v>
      </c>
      <c r="AP78" s="30">
        <f t="shared" si="243"/>
        <v>2033</v>
      </c>
      <c r="AQ78">
        <f>AK78*'Inflation indexes'!I171</f>
        <v>7964.6159606442607</v>
      </c>
      <c r="AR78">
        <f>AL78*'Inflation indexes'!I171</f>
        <v>496.7865819402835</v>
      </c>
      <c r="AS78">
        <f>AN78*'Inflation indexes'!I171</f>
        <v>403.78789231574831</v>
      </c>
      <c r="AT78">
        <f>AO78*'Inflation indexes'!I171</f>
        <v>751.54222457120693</v>
      </c>
      <c r="AU78">
        <f>AM78*'Inflation indexes'!I171</f>
        <v>471.74056095895196</v>
      </c>
    </row>
    <row r="79" spans="1:47">
      <c r="A79" s="5">
        <f>'Retirement benefit values'!B80</f>
        <v>6361.8023448760996</v>
      </c>
      <c r="B79" s="30">
        <v>463.23338368150002</v>
      </c>
      <c r="C79" s="30">
        <v>453.01691745519997</v>
      </c>
      <c r="D79" s="30">
        <v>370.75423247369997</v>
      </c>
      <c r="E79" s="30">
        <v>678.33167695060001</v>
      </c>
      <c r="F79" s="30">
        <f t="shared" si="239"/>
        <v>2033</v>
      </c>
      <c r="G79" s="29">
        <f>A79*'Inflation indexes'!I172</f>
        <v>5899.8293685283616</v>
      </c>
      <c r="H79" s="30">
        <f>B79*'Inflation indexes'!I172</f>
        <v>429.59491247446283</v>
      </c>
      <c r="I79" s="30">
        <f>D79*'Inflation indexes'!I172</f>
        <v>343.83129036007915</v>
      </c>
      <c r="J79">
        <f>E79*'Inflation indexes'!I172</f>
        <v>629.07348143243598</v>
      </c>
      <c r="K79" s="30">
        <f>C79*'Inflation indexes'!I172</f>
        <v>420.12033212490985</v>
      </c>
      <c r="R79" s="30">
        <f t="shared" si="240"/>
        <v>2033</v>
      </c>
      <c r="S79" s="6">
        <f>'Retirement benefit values'!P80</f>
        <v>7437.8527545393999</v>
      </c>
      <c r="T79" s="30">
        <v>487.08960263130001</v>
      </c>
      <c r="U79" s="30">
        <v>470.45214350240002</v>
      </c>
      <c r="V79" s="30">
        <v>392.86517611139999</v>
      </c>
      <c r="W79" s="30">
        <v>735.29500865010004</v>
      </c>
      <c r="X79" s="30">
        <f t="shared" si="241"/>
        <v>2033</v>
      </c>
      <c r="Y79">
        <f>S79*'Inflation indexes'!I172</f>
        <v>6897.7405680269922</v>
      </c>
      <c r="Z79">
        <f>T79*'Inflation indexes'!I172</f>
        <v>451.71877196460139</v>
      </c>
      <c r="AA79">
        <f>V79*'Inflation indexes'!I172</f>
        <v>364.33661064005378</v>
      </c>
      <c r="AB79">
        <f>W79*'Inflation indexes'!I172</f>
        <v>681.90032500147777</v>
      </c>
      <c r="AC79">
        <f>U79*'Inflation indexes'!I172</f>
        <v>436.28946991069012</v>
      </c>
      <c r="AJ79" s="30">
        <f t="shared" si="242"/>
        <v>2033</v>
      </c>
      <c r="AK79" s="5">
        <f>'Retirement benefit values'!AJ80</f>
        <v>8636.6202758797008</v>
      </c>
      <c r="AL79" s="30">
        <v>531.34975583760001</v>
      </c>
      <c r="AM79" s="30">
        <v>501.49673104459998</v>
      </c>
      <c r="AN79" s="30">
        <v>427.16844397739999</v>
      </c>
      <c r="AO79" s="30">
        <v>797.05406489639995</v>
      </c>
      <c r="AP79" s="30">
        <f t="shared" si="243"/>
        <v>2033</v>
      </c>
      <c r="AQ79">
        <f>AK79*'Inflation indexes'!I172</f>
        <v>8009.4575697565078</v>
      </c>
      <c r="AR79">
        <f>AL79*'Inflation indexes'!I172</f>
        <v>492.76489971052382</v>
      </c>
      <c r="AS79">
        <f>AN79*'Inflation indexes'!I172</f>
        <v>396.14888901983159</v>
      </c>
      <c r="AT79">
        <f>AO79*'Inflation indexes'!I172</f>
        <v>739.17464351405829</v>
      </c>
      <c r="AU79">
        <f>AM79*'Inflation indexes'!I172</f>
        <v>465.07970251872439</v>
      </c>
    </row>
    <row r="80" spans="1:47">
      <c r="A80" s="3">
        <f>'Retirement benefit values'!B81</f>
        <v>6359.3039512181003</v>
      </c>
      <c r="B80" s="30">
        <v>573.85222161069998</v>
      </c>
      <c r="C80" s="30">
        <v>574.13398716129996</v>
      </c>
      <c r="D80" s="30">
        <v>476.34147526689998</v>
      </c>
      <c r="E80" s="30">
        <v>799.02093123350005</v>
      </c>
      <c r="F80" s="30">
        <f t="shared" si="239"/>
        <v>2034</v>
      </c>
      <c r="G80" s="29">
        <f>A80*'Inflation indexes'!I173</f>
        <v>5897.5123999275556</v>
      </c>
      <c r="H80" s="30">
        <f>B80*'Inflation indexes'!I173</f>
        <v>532.18097745223031</v>
      </c>
      <c r="I80" s="30">
        <f>D80*'Inflation indexes'!I173</f>
        <v>441.75113794462214</v>
      </c>
      <c r="J80">
        <f>E80*'Inflation indexes'!I173</f>
        <v>740.99868254427724</v>
      </c>
      <c r="K80" s="30">
        <f>C80*'Inflation indexes'!I173</f>
        <v>532.44228212350924</v>
      </c>
      <c r="R80" s="30">
        <f t="shared" si="240"/>
        <v>2034</v>
      </c>
      <c r="S80" s="4">
        <f>'Retirement benefit values'!P81</f>
        <v>7428.6217146263998</v>
      </c>
      <c r="T80" s="30">
        <v>605.65938060669998</v>
      </c>
      <c r="U80" s="30">
        <v>611.48536542049999</v>
      </c>
      <c r="V80" s="30">
        <v>534.53095647049997</v>
      </c>
      <c r="W80" s="30">
        <v>860.35661170809999</v>
      </c>
      <c r="X80" s="30">
        <f t="shared" si="241"/>
        <v>2034</v>
      </c>
      <c r="Y80">
        <f>S80*'Inflation indexes'!I173</f>
        <v>6889.1798556017411</v>
      </c>
      <c r="Z80">
        <f>T80*'Inflation indexes'!I173</f>
        <v>561.67840610547876</v>
      </c>
      <c r="AA80">
        <f>V80*'Inflation indexes'!I173</f>
        <v>495.71509210942486</v>
      </c>
      <c r="AB80">
        <f>W80*'Inflation indexes'!I173</f>
        <v>797.88036942883957</v>
      </c>
      <c r="AC80">
        <f>U80*'Inflation indexes'!I173</f>
        <v>567.08132723407084</v>
      </c>
      <c r="AJ80" s="30">
        <f t="shared" si="242"/>
        <v>2034</v>
      </c>
      <c r="AK80" s="3">
        <f>'Retirement benefit values'!AJ81</f>
        <v>8654.2464518778997</v>
      </c>
      <c r="AL80" s="30">
        <v>667.78482612530001</v>
      </c>
      <c r="AM80" s="30">
        <v>652.31902424340001</v>
      </c>
      <c r="AN80" s="30">
        <v>576.21005899910006</v>
      </c>
      <c r="AO80" s="30">
        <v>972.50959762340005</v>
      </c>
      <c r="AP80" s="30">
        <f t="shared" si="243"/>
        <v>2034</v>
      </c>
      <c r="AQ80">
        <f>AK80*'Inflation indexes'!I173</f>
        <v>8025.8037913414619</v>
      </c>
      <c r="AR80">
        <f>AL80*'Inflation indexes'!I173</f>
        <v>619.2925079171697</v>
      </c>
      <c r="AS80">
        <f>AN80*'Inflation indexes'!I173</f>
        <v>534.36759651333659</v>
      </c>
      <c r="AT80">
        <f>AO80*'Inflation indexes'!I173</f>
        <v>901.88917765661574</v>
      </c>
      <c r="AU80">
        <f>AM80*'Inflation indexes'!I173</f>
        <v>604.94978124881197</v>
      </c>
    </row>
    <row r="81" spans="1:47">
      <c r="A81" s="5">
        <f>'Retirement benefit values'!B82</f>
        <v>6360.8821184860999</v>
      </c>
      <c r="B81" s="30">
        <v>459.63655832659998</v>
      </c>
      <c r="C81" s="30">
        <v>453.25387035270001</v>
      </c>
      <c r="D81" s="30">
        <v>364.67499984530002</v>
      </c>
      <c r="E81" s="30">
        <v>647.23085686419995</v>
      </c>
      <c r="F81" s="30">
        <f t="shared" si="239"/>
        <v>2034</v>
      </c>
      <c r="G81" s="29">
        <f>A81*'Inflation indexes'!I174</f>
        <v>5898.9759659252786</v>
      </c>
      <c r="H81" s="30">
        <f>B81*'Inflation indexes'!I174</f>
        <v>426.25927664173406</v>
      </c>
      <c r="I81" s="30">
        <f>D81*'Inflation indexes'!I174</f>
        <v>338.19351143284837</v>
      </c>
      <c r="J81">
        <f>E81*'Inflation indexes'!I174</f>
        <v>600.2310997009688</v>
      </c>
      <c r="K81" s="30">
        <f>C81*'Inflation indexes'!I174</f>
        <v>420.34007828925814</v>
      </c>
      <c r="R81" s="30">
        <f t="shared" si="240"/>
        <v>2034</v>
      </c>
      <c r="S81" s="6">
        <f>'Retirement benefit values'!P82</f>
        <v>7431.2436169190996</v>
      </c>
      <c r="T81" s="30">
        <v>491.45971956839998</v>
      </c>
      <c r="U81" s="30">
        <v>482.88464028800001</v>
      </c>
      <c r="V81" s="30">
        <v>405.94995972150002</v>
      </c>
      <c r="W81" s="30">
        <v>739.91250425370004</v>
      </c>
      <c r="X81" s="30">
        <f t="shared" si="241"/>
        <v>2034</v>
      </c>
      <c r="Y81">
        <f>S81*'Inflation indexes'!I174</f>
        <v>6891.6113640500253</v>
      </c>
      <c r="Z81">
        <f>T81*'Inflation indexes'!I174</f>
        <v>455.77154551079173</v>
      </c>
      <c r="AA81">
        <f>V81*'Inflation indexes'!I174</f>
        <v>376.47122068273814</v>
      </c>
      <c r="AB81">
        <f>W81*'Inflation indexes'!I174</f>
        <v>686.18251339626681</v>
      </c>
      <c r="AC81">
        <f>U81*'Inflation indexes'!I174</f>
        <v>447.81916003363051</v>
      </c>
      <c r="AJ81" s="30">
        <f t="shared" si="242"/>
        <v>2034</v>
      </c>
      <c r="AK81" s="5">
        <f>'Retirement benefit values'!AJ82</f>
        <v>8652.5779929783002</v>
      </c>
      <c r="AL81" s="30">
        <v>524.49952997399998</v>
      </c>
      <c r="AM81" s="30">
        <v>497.25617725310002</v>
      </c>
      <c r="AN81" s="30">
        <v>423.47895794039999</v>
      </c>
      <c r="AO81" s="30">
        <v>847.80903138309998</v>
      </c>
      <c r="AP81" s="30">
        <f t="shared" si="243"/>
        <v>2034</v>
      </c>
      <c r="AQ81">
        <f>AK81*'Inflation indexes'!I174</f>
        <v>8024.2564903908169</v>
      </c>
      <c r="AR81">
        <f>AL81*'Inflation indexes'!I174</f>
        <v>486.41211451849864</v>
      </c>
      <c r="AS81">
        <f>AN81*'Inflation indexes'!I174</f>
        <v>392.72732121626728</v>
      </c>
      <c r="AT81">
        <f>AO81*'Inflation indexes'!I174</f>
        <v>786.24395275125642</v>
      </c>
      <c r="AU81">
        <f>AM81*'Inflation indexes'!I174</f>
        <v>461.14708367242116</v>
      </c>
    </row>
    <row r="82" spans="1:47">
      <c r="A82" s="5">
        <f>'Retirement benefit values'!B83</f>
        <v>6334.0527303263998</v>
      </c>
      <c r="B82" s="30">
        <v>466.0082994654</v>
      </c>
      <c r="C82" s="30">
        <v>455.96521793120002</v>
      </c>
      <c r="D82" s="30">
        <v>366.83635347009999</v>
      </c>
      <c r="E82" s="30">
        <v>666.93960415720005</v>
      </c>
      <c r="F82" s="30">
        <f t="shared" si="239"/>
        <v>2034</v>
      </c>
      <c r="G82" s="29">
        <f>A82*'Inflation indexes'!I175</f>
        <v>5874.0948389075975</v>
      </c>
      <c r="H82" s="30">
        <f>B82*'Inflation indexes'!I175</f>
        <v>432.1683230819508</v>
      </c>
      <c r="I82" s="30">
        <f>D82*'Inflation indexes'!I175</f>
        <v>340.19791472928847</v>
      </c>
      <c r="J82">
        <f>E82*'Inflation indexes'!I175</f>
        <v>618.50866316375038</v>
      </c>
      <c r="K82" s="30">
        <f>C82*'Inflation indexes'!I175</f>
        <v>422.85453680348826</v>
      </c>
      <c r="R82" s="30">
        <f t="shared" si="240"/>
        <v>2034</v>
      </c>
      <c r="S82" s="6">
        <f>'Retirement benefit values'!P83</f>
        <v>7471.3710252412002</v>
      </c>
      <c r="T82" s="30">
        <v>491.79297554039999</v>
      </c>
      <c r="U82" s="30">
        <v>476.07429846790001</v>
      </c>
      <c r="V82" s="30">
        <v>399.60825991949997</v>
      </c>
      <c r="W82" s="30">
        <v>724.45262952799999</v>
      </c>
      <c r="X82" s="30">
        <f t="shared" si="241"/>
        <v>2034</v>
      </c>
      <c r="Y82">
        <f>S82*'Inflation indexes'!I175</f>
        <v>6928.8248531318322</v>
      </c>
      <c r="Z82">
        <f>T82*'Inflation indexes'!I175</f>
        <v>456.08060153992579</v>
      </c>
      <c r="AA82">
        <f>V82*'Inflation indexes'!I175</f>
        <v>370.59003407712709</v>
      </c>
      <c r="AB82">
        <f>W82*'Inflation indexes'!I175</f>
        <v>671.84528347369348</v>
      </c>
      <c r="AC82">
        <f>U82*'Inflation indexes'!I175</f>
        <v>441.50336263821089</v>
      </c>
      <c r="AJ82" s="30">
        <f t="shared" si="242"/>
        <v>2034</v>
      </c>
      <c r="AK82" s="5">
        <f>'Retirement benefit values'!AJ83</f>
        <v>8682.9614823846005</v>
      </c>
      <c r="AL82" s="30">
        <v>534.88236117429994</v>
      </c>
      <c r="AM82" s="30">
        <v>498.34643942060001</v>
      </c>
      <c r="AN82" s="30">
        <v>430.03692255189998</v>
      </c>
      <c r="AO82" s="30">
        <v>826.09481391320003</v>
      </c>
      <c r="AP82" s="30">
        <f t="shared" si="243"/>
        <v>2034</v>
      </c>
      <c r="AQ82">
        <f>AK82*'Inflation indexes'!I175</f>
        <v>8052.4336316159033</v>
      </c>
      <c r="AR82">
        <f>AL82*'Inflation indexes'!I175</f>
        <v>496.04097896967727</v>
      </c>
      <c r="AS82">
        <f>AN82*'Inflation indexes'!I175</f>
        <v>398.80906819852925</v>
      </c>
      <c r="AT82">
        <f>AO82*'Inflation indexes'!I175</f>
        <v>766.10654970120572</v>
      </c>
      <c r="AU82">
        <f>AM82*'Inflation indexes'!I175</f>
        <v>462.15817461906033</v>
      </c>
    </row>
    <row r="83" spans="1:47">
      <c r="A83" s="5">
        <f>'Retirement benefit values'!B84</f>
        <v>6351.1524766053999</v>
      </c>
      <c r="B83" s="30">
        <v>452.79098739149998</v>
      </c>
      <c r="C83" s="30">
        <v>452.48135860029998</v>
      </c>
      <c r="D83" s="30">
        <v>365.97822894350003</v>
      </c>
      <c r="E83" s="30">
        <v>669.7799769403</v>
      </c>
      <c r="F83" s="30">
        <f t="shared" si="239"/>
        <v>2034</v>
      </c>
      <c r="G83" s="29">
        <f>A83*'Inflation indexes'!I176</f>
        <v>5889.9528583527444</v>
      </c>
      <c r="H83" s="30">
        <f>B83*'Inflation indexes'!I176</f>
        <v>419.91080835274732</v>
      </c>
      <c r="I83" s="30">
        <f>D83*'Inflation indexes'!I176</f>
        <v>339.40210435835377</v>
      </c>
      <c r="J83">
        <f>E83*'Inflation indexes'!I176</f>
        <v>621.14277750035797</v>
      </c>
      <c r="K83" s="30">
        <f>C83*'Inflation indexes'!I176</f>
        <v>419.62366377694406</v>
      </c>
      <c r="R83" s="30">
        <f t="shared" si="240"/>
        <v>2034</v>
      </c>
      <c r="S83" s="6">
        <f>'Retirement benefit values'!P84</f>
        <v>7497.7369605272997</v>
      </c>
      <c r="T83" s="30">
        <v>478.42637802780001</v>
      </c>
      <c r="U83" s="30">
        <v>467.08237821400002</v>
      </c>
      <c r="V83" s="30">
        <v>392.41243756329999</v>
      </c>
      <c r="W83" s="30">
        <v>720.13801421070002</v>
      </c>
      <c r="X83" s="30">
        <f t="shared" si="241"/>
        <v>2034</v>
      </c>
      <c r="Y83">
        <f>S83*'Inflation indexes'!I176</f>
        <v>6953.2761816857492</v>
      </c>
      <c r="Z83">
        <f>T83*'Inflation indexes'!I176</f>
        <v>443.68464198521701</v>
      </c>
      <c r="AA83">
        <f>V83*'Inflation indexes'!I176</f>
        <v>363.91674846302516</v>
      </c>
      <c r="AB83">
        <f>W83*'Inflation indexes'!I176</f>
        <v>667.84398120384049</v>
      </c>
      <c r="AC83">
        <f>U83*'Inflation indexes'!I176</f>
        <v>433.16440579587015</v>
      </c>
      <c r="AJ83" s="30">
        <f t="shared" si="242"/>
        <v>2034</v>
      </c>
      <c r="AK83" s="5">
        <f>'Retirement benefit values'!AJ84</f>
        <v>8710.9868010802002</v>
      </c>
      <c r="AL83" s="30">
        <v>516.24233644469996</v>
      </c>
      <c r="AM83" s="30">
        <v>495.1133069494</v>
      </c>
      <c r="AN83" s="30">
        <v>415.01444649180002</v>
      </c>
      <c r="AO83" s="30">
        <v>825.59942442019997</v>
      </c>
      <c r="AP83" s="30">
        <f t="shared" si="243"/>
        <v>2034</v>
      </c>
      <c r="AQ83">
        <f>AK83*'Inflation indexes'!I176</f>
        <v>8078.4238446623431</v>
      </c>
      <c r="AR83">
        <f>AL83*'Inflation indexes'!I176</f>
        <v>478.75453098401124</v>
      </c>
      <c r="AS83">
        <f>AN83*'Inflation indexes'!I176</f>
        <v>384.87747450185054</v>
      </c>
      <c r="AT83">
        <f>AO83*'Inflation indexes'!I176</f>
        <v>765.64713374937003</v>
      </c>
      <c r="AU83">
        <f>AM83*'Inflation indexes'!I176</f>
        <v>459.15982149963469</v>
      </c>
    </row>
    <row r="84" spans="1:47">
      <c r="A84" s="3">
        <f>'Retirement benefit values'!B85</f>
        <v>6350.4567659241002</v>
      </c>
      <c r="B84" s="30">
        <v>577.89155253520005</v>
      </c>
      <c r="C84" s="30">
        <v>571.03657872969995</v>
      </c>
      <c r="D84" s="30">
        <v>492.2731015411</v>
      </c>
      <c r="E84" s="30">
        <v>778.87816302169995</v>
      </c>
      <c r="F84" s="30">
        <f t="shared" si="239"/>
        <v>2035</v>
      </c>
      <c r="G84" s="29">
        <f>A84*'Inflation indexes'!I177</f>
        <v>5889.3076678725911</v>
      </c>
      <c r="H84" s="30">
        <f>B84*'Inflation indexes'!I177</f>
        <v>535.92698556843095</v>
      </c>
      <c r="I84" s="30">
        <f>D84*'Inflation indexes'!I177</f>
        <v>456.52586238362449</v>
      </c>
      <c r="J84">
        <f>E84*'Inflation indexes'!I177</f>
        <v>722.3186153216368</v>
      </c>
      <c r="K84" s="30">
        <f>C84*'Inflation indexes'!I177</f>
        <v>529.56979721429173</v>
      </c>
      <c r="R84" s="30">
        <f t="shared" si="240"/>
        <v>2035</v>
      </c>
      <c r="S84" s="4">
        <f>'Retirement benefit values'!P85</f>
        <v>7495.3213320462</v>
      </c>
      <c r="T84" s="30">
        <v>601.92757233459997</v>
      </c>
      <c r="U84" s="30">
        <v>596.19600110169995</v>
      </c>
      <c r="V84" s="30">
        <v>518.35316846650005</v>
      </c>
      <c r="W84" s="30">
        <v>876.46828683130002</v>
      </c>
      <c r="X84" s="30">
        <f t="shared" si="241"/>
        <v>2035</v>
      </c>
      <c r="Y84">
        <f>S84*'Inflation indexes'!I177</f>
        <v>6951.0359681293312</v>
      </c>
      <c r="Z84">
        <f>T84*'Inflation indexes'!I177</f>
        <v>558.2175893670925</v>
      </c>
      <c r="AA84">
        <f>V84*'Inflation indexes'!I177</f>
        <v>480.71208138861891</v>
      </c>
      <c r="AB84">
        <f>W84*'Inflation indexes'!I177</f>
        <v>812.82206816687142</v>
      </c>
      <c r="AC84">
        <f>U84*'Inflation indexes'!I177</f>
        <v>552.90222581844159</v>
      </c>
      <c r="AJ84" s="30">
        <f t="shared" si="242"/>
        <v>2035</v>
      </c>
      <c r="AK84" s="3">
        <f>'Retirement benefit values'!AJ85</f>
        <v>8755.8412673840994</v>
      </c>
      <c r="AL84" s="30">
        <v>658.78716941070002</v>
      </c>
      <c r="AM84" s="30">
        <v>629.68181791059999</v>
      </c>
      <c r="AN84" s="30">
        <v>550.60699621440006</v>
      </c>
      <c r="AO84" s="30">
        <v>1014.0326832773</v>
      </c>
      <c r="AP84" s="30">
        <f t="shared" si="243"/>
        <v>2035</v>
      </c>
      <c r="AQ84">
        <f>AK84*'Inflation indexes'!I177</f>
        <v>8120.0211284607858</v>
      </c>
      <c r="AR84">
        <f>AL84*'Inflation indexes'!I177</f>
        <v>610.94823117686997</v>
      </c>
      <c r="AS84">
        <f>AN84*'Inflation indexes'!I177</f>
        <v>510.62374319115509</v>
      </c>
      <c r="AT84">
        <f>AO84*'Inflation indexes'!I177</f>
        <v>940.39699461356781</v>
      </c>
      <c r="AU84">
        <f>AM84*'Inflation indexes'!I177</f>
        <v>583.95641372439377</v>
      </c>
    </row>
    <row r="85" spans="1:47">
      <c r="A85" s="5">
        <f>'Retirement benefit values'!B86</f>
        <v>6321.3684427365997</v>
      </c>
      <c r="B85" s="30">
        <v>473.02373166109999</v>
      </c>
      <c r="C85" s="30">
        <v>458.23215411759998</v>
      </c>
      <c r="D85" s="30">
        <v>382.41956215940002</v>
      </c>
      <c r="E85" s="30">
        <v>669.15204624080002</v>
      </c>
      <c r="F85" s="30">
        <f t="shared" si="239"/>
        <v>2035</v>
      </c>
      <c r="G85" s="29">
        <f>A85*'Inflation indexes'!I178</f>
        <v>5862.3316421931577</v>
      </c>
      <c r="H85" s="30">
        <f>B85*'Inflation indexes'!I178</f>
        <v>438.67431787043182</v>
      </c>
      <c r="I85" s="30">
        <f>D85*'Inflation indexes'!I178</f>
        <v>354.64952251227584</v>
      </c>
      <c r="J85">
        <f>E85*'Inflation indexes'!I178</f>
        <v>620.5604450446358</v>
      </c>
      <c r="K85" s="30">
        <f>C85*'Inflation indexes'!I178</f>
        <v>424.95685560625242</v>
      </c>
      <c r="R85" s="30">
        <f t="shared" si="240"/>
        <v>2035</v>
      </c>
      <c r="S85" s="6">
        <f>'Retirement benefit values'!P86</f>
        <v>7527.8037035158004</v>
      </c>
      <c r="T85" s="30">
        <v>480.80369251069999</v>
      </c>
      <c r="U85" s="30">
        <v>467.69877675629999</v>
      </c>
      <c r="V85" s="30">
        <v>386.26559827440002</v>
      </c>
      <c r="W85" s="30">
        <v>714.06692005679997</v>
      </c>
      <c r="X85" s="30">
        <f t="shared" si="241"/>
        <v>2035</v>
      </c>
      <c r="Y85">
        <f>S85*'Inflation indexes'!I178</f>
        <v>6981.1595775668593</v>
      </c>
      <c r="Z85">
        <f>T85*'Inflation indexes'!I178</f>
        <v>445.88932377885021</v>
      </c>
      <c r="AA85">
        <f>V85*'Inflation indexes'!I178</f>
        <v>358.21627224664525</v>
      </c>
      <c r="AB85">
        <f>W85*'Inflation indexes'!I178</f>
        <v>662.21374976209677</v>
      </c>
      <c r="AC85">
        <f>U85*'Inflation indexes'!I178</f>
        <v>433.73604352138176</v>
      </c>
      <c r="AJ85" s="30">
        <f t="shared" si="242"/>
        <v>2035</v>
      </c>
      <c r="AK85" s="5">
        <f>'Retirement benefit values'!AJ86</f>
        <v>8823.8445938166005</v>
      </c>
      <c r="AL85" s="30">
        <v>526.20322670450003</v>
      </c>
      <c r="AM85" s="30">
        <v>492.35892016629998</v>
      </c>
      <c r="AN85" s="30">
        <v>418.45475097889999</v>
      </c>
      <c r="AO85" s="30">
        <v>821.80084658730004</v>
      </c>
      <c r="AP85" s="30">
        <f t="shared" si="243"/>
        <v>2035</v>
      </c>
      <c r="AQ85">
        <f>AK85*'Inflation indexes'!I178</f>
        <v>8183.0862789785833</v>
      </c>
      <c r="AR85">
        <f>AL85*'Inflation indexes'!I178</f>
        <v>487.99209444569107</v>
      </c>
      <c r="AS85">
        <f>AN85*'Inflation indexes'!I178</f>
        <v>388.06795549282629</v>
      </c>
      <c r="AT85">
        <f>AO85*'Inflation indexes'!I178</f>
        <v>762.12439603413213</v>
      </c>
      <c r="AU85">
        <f>AM85*'Inflation indexes'!I178</f>
        <v>456.60544914502856</v>
      </c>
    </row>
    <row r="86" spans="1:47">
      <c r="A86" s="5">
        <f>'Retirement benefit values'!B87</f>
        <v>6319.0288890967004</v>
      </c>
      <c r="B86" s="30">
        <v>466.11828171920001</v>
      </c>
      <c r="C86" s="30">
        <v>453.47391333339999</v>
      </c>
      <c r="D86" s="30">
        <v>383.37239157290003</v>
      </c>
      <c r="E86" s="30">
        <v>661.04387290479997</v>
      </c>
      <c r="F86" s="30">
        <f t="shared" si="239"/>
        <v>2035</v>
      </c>
      <c r="G86" s="29">
        <f>A86*'Inflation indexes'!I179</f>
        <v>5860.1619791754056</v>
      </c>
      <c r="H86" s="30">
        <f>B86*'Inflation indexes'!I179</f>
        <v>432.27031878942648</v>
      </c>
      <c r="I86" s="30">
        <f>D86*'Inflation indexes'!I179</f>
        <v>355.53316061547667</v>
      </c>
      <c r="J86">
        <f>E86*'Inflation indexes'!I179</f>
        <v>613.04106035149448</v>
      </c>
      <c r="K86" s="30">
        <f>C86*'Inflation indexes'!I179</f>
        <v>420.54414247885342</v>
      </c>
      <c r="R86" s="30">
        <f t="shared" si="240"/>
        <v>2035</v>
      </c>
      <c r="S86" s="6">
        <f>'Retirement benefit values'!P87</f>
        <v>7512.4984068256999</v>
      </c>
      <c r="T86" s="30">
        <v>482.42620262140002</v>
      </c>
      <c r="U86" s="30">
        <v>468.43225684480001</v>
      </c>
      <c r="V86" s="30">
        <v>382.36521135639998</v>
      </c>
      <c r="W86" s="30">
        <v>727.32585718179996</v>
      </c>
      <c r="X86" s="30">
        <f t="shared" si="241"/>
        <v>2035</v>
      </c>
      <c r="Y86">
        <f>S86*'Inflation indexes'!I179</f>
        <v>6966.9657007358655</v>
      </c>
      <c r="Z86">
        <f>T86*'Inflation indexes'!I179</f>
        <v>447.39401258917644</v>
      </c>
      <c r="AA86">
        <f>V86*'Inflation indexes'!I179</f>
        <v>354.59911848424105</v>
      </c>
      <c r="AB86">
        <f>W86*'Inflation indexes'!I179</f>
        <v>674.50986686931094</v>
      </c>
      <c r="AC86">
        <f>U86*'Inflation indexes'!I179</f>
        <v>434.41626071971211</v>
      </c>
      <c r="AJ86" s="30">
        <f t="shared" si="242"/>
        <v>2035</v>
      </c>
      <c r="AK86" s="5">
        <f>'Retirement benefit values'!AJ87</f>
        <v>8864.4390051759001</v>
      </c>
      <c r="AL86" s="30">
        <v>514.99740935090006</v>
      </c>
      <c r="AM86" s="30">
        <v>487.51137826910002</v>
      </c>
      <c r="AN86" s="30">
        <v>412.72026597860003</v>
      </c>
      <c r="AO86" s="30">
        <v>870.47501473529996</v>
      </c>
      <c r="AP86" s="30">
        <f t="shared" si="243"/>
        <v>2035</v>
      </c>
      <c r="AQ86">
        <f>AK86*'Inflation indexes'!I179</f>
        <v>8220.732858886653</v>
      </c>
      <c r="AR86">
        <f>AL86*'Inflation indexes'!I179</f>
        <v>477.60000636480595</v>
      </c>
      <c r="AS86">
        <f>AN86*'Inflation indexes'!I179</f>
        <v>382.74988976489556</v>
      </c>
      <c r="AT86">
        <f>AO86*'Inflation indexes'!I179</f>
        <v>807.2640076034146</v>
      </c>
      <c r="AU86">
        <f>AM86*'Inflation indexes'!I179</f>
        <v>452.10991965513387</v>
      </c>
    </row>
    <row r="87" spans="1:47">
      <c r="A87" s="5">
        <f>'Retirement benefit values'!B88</f>
        <v>6317.8529851745998</v>
      </c>
      <c r="B87" s="30">
        <v>467.52100335059998</v>
      </c>
      <c r="C87" s="30">
        <v>451.76519208809998</v>
      </c>
      <c r="D87" s="30">
        <v>377.55862008060001</v>
      </c>
      <c r="E87" s="30">
        <v>663.79100300840003</v>
      </c>
      <c r="F87" s="30">
        <f t="shared" si="239"/>
        <v>2035</v>
      </c>
      <c r="G87" s="29">
        <f>A87*'Inflation indexes'!I180</f>
        <v>5859.0714654942058</v>
      </c>
      <c r="H87" s="30">
        <f>B87*'Inflation indexes'!I180</f>
        <v>433.57117943051026</v>
      </c>
      <c r="I87" s="30">
        <f>D87*'Inflation indexes'!I180</f>
        <v>350.1415659175039</v>
      </c>
      <c r="J87">
        <f>E87*'Inflation indexes'!I180</f>
        <v>615.5887029825866</v>
      </c>
      <c r="K87" s="30">
        <f>C87*'Inflation indexes'!I180</f>
        <v>418.95950290045329</v>
      </c>
      <c r="R87" s="30">
        <f t="shared" si="240"/>
        <v>2035</v>
      </c>
      <c r="S87" s="6">
        <f>'Retirement benefit values'!P88</f>
        <v>7528.6762692841003</v>
      </c>
      <c r="T87" s="30">
        <v>480.14977117360002</v>
      </c>
      <c r="U87" s="30">
        <v>470.01944808539997</v>
      </c>
      <c r="V87" s="30">
        <v>389.65877157789998</v>
      </c>
      <c r="W87" s="30">
        <v>725.49943554929996</v>
      </c>
      <c r="X87" s="30">
        <f t="shared" si="241"/>
        <v>2035</v>
      </c>
      <c r="Y87">
        <f>S87*'Inflation indexes'!I180</f>
        <v>6981.9687805044405</v>
      </c>
      <c r="Z87">
        <f>T87*'Inflation indexes'!I180</f>
        <v>445.28288803938761</v>
      </c>
      <c r="AA87">
        <f>V87*'Inflation indexes'!I180</f>
        <v>361.36304456418185</v>
      </c>
      <c r="AB87">
        <f>W87*'Inflation indexes'!I180</f>
        <v>672.81607391527211</v>
      </c>
      <c r="AC87">
        <f>U87*'Inflation indexes'!I180</f>
        <v>435.88819539908872</v>
      </c>
      <c r="AJ87" s="30">
        <f t="shared" si="242"/>
        <v>2035</v>
      </c>
      <c r="AK87" s="5">
        <f>'Retirement benefit values'!AJ88</f>
        <v>8938.2754770118008</v>
      </c>
      <c r="AL87" s="30">
        <v>524.47441653240003</v>
      </c>
      <c r="AM87" s="30">
        <v>489.81372479829997</v>
      </c>
      <c r="AN87" s="30">
        <v>422.07342073460001</v>
      </c>
      <c r="AO87" s="30">
        <v>838.17139490609998</v>
      </c>
      <c r="AP87" s="30">
        <f t="shared" si="243"/>
        <v>2035</v>
      </c>
      <c r="AQ87">
        <f>AK87*'Inflation indexes'!I180</f>
        <v>8289.2075711443849</v>
      </c>
      <c r="AR87">
        <f>AL87*'Inflation indexes'!I180</f>
        <v>486.38882473169548</v>
      </c>
      <c r="AS87">
        <f>AN87*'Inflation indexes'!I180</f>
        <v>391.42384945845373</v>
      </c>
      <c r="AT87">
        <f>AO87*'Inflation indexes'!I180</f>
        <v>777.30616945530085</v>
      </c>
      <c r="AU87">
        <f>AM87*'Inflation indexes'!I180</f>
        <v>454.24507741910361</v>
      </c>
    </row>
    <row r="88" spans="1:47">
      <c r="A88" s="3">
        <f>'Retirement benefit values'!B89</f>
        <v>6323.0278303572004</v>
      </c>
      <c r="B88" s="30">
        <v>575.86243673440003</v>
      </c>
      <c r="C88" s="30">
        <v>565.49427320389998</v>
      </c>
      <c r="D88" s="30">
        <v>485.09991160710001</v>
      </c>
      <c r="E88" s="30">
        <v>785.15832976310003</v>
      </c>
      <c r="F88" s="30">
        <f t="shared" si="239"/>
        <v>2036</v>
      </c>
      <c r="G88" s="29">
        <f>A88*'Inflation indexes'!I181</f>
        <v>5863.8705305909834</v>
      </c>
      <c r="H88" s="30">
        <f>B88*'Inflation indexes'!I181</f>
        <v>534.04521742400777</v>
      </c>
      <c r="I88" s="30">
        <f>D88*'Inflation indexes'!I181</f>
        <v>449.87356570032205</v>
      </c>
      <c r="J88">
        <f>E88*'Inflation indexes'!I181</f>
        <v>728.14273719332766</v>
      </c>
      <c r="K88" s="30">
        <f>C88*'Inflation indexes'!I181</f>
        <v>524.42995552511888</v>
      </c>
      <c r="R88" s="30">
        <f t="shared" si="240"/>
        <v>2036</v>
      </c>
      <c r="S88" s="4">
        <f>'Retirement benefit values'!P89</f>
        <v>7517.3956721128998</v>
      </c>
      <c r="T88" s="30">
        <v>601.15906198469997</v>
      </c>
      <c r="U88" s="30">
        <v>593.47863734570001</v>
      </c>
      <c r="V88" s="30">
        <v>509.71516271540003</v>
      </c>
      <c r="W88" s="30">
        <v>899.05768709280005</v>
      </c>
      <c r="X88" s="30">
        <f t="shared" si="241"/>
        <v>2036</v>
      </c>
      <c r="Y88">
        <f>S88*'Inflation indexes'!I181</f>
        <v>6971.5073428681726</v>
      </c>
      <c r="Z88">
        <f>T88*'Inflation indexes'!I181</f>
        <v>557.50488568870639</v>
      </c>
      <c r="AA88">
        <f>V88*'Inflation indexes'!I181</f>
        <v>472.70133895225524</v>
      </c>
      <c r="AB88">
        <f>W88*'Inflation indexes'!I181</f>
        <v>833.77110113825586</v>
      </c>
      <c r="AC88">
        <f>U88*'Inflation indexes'!I181</f>
        <v>550.38218800155857</v>
      </c>
      <c r="AJ88" s="30">
        <f t="shared" si="242"/>
        <v>2036</v>
      </c>
      <c r="AK88" s="3">
        <f>'Retirement benefit values'!AJ89</f>
        <v>8961.7375712106004</v>
      </c>
      <c r="AL88" s="30">
        <v>668.62490235799999</v>
      </c>
      <c r="AM88" s="30">
        <v>648.96288436939994</v>
      </c>
      <c r="AN88" s="30">
        <v>579.80878124629999</v>
      </c>
      <c r="AO88" s="30">
        <v>1023.032731111</v>
      </c>
      <c r="AP88" s="30">
        <f t="shared" si="243"/>
        <v>2036</v>
      </c>
      <c r="AQ88">
        <f>AK88*'Inflation indexes'!I181</f>
        <v>8310.9659259151431</v>
      </c>
      <c r="AR88">
        <f>AL88*'Inflation indexes'!I181</f>
        <v>620.07158060141887</v>
      </c>
      <c r="AS88">
        <f>AN88*'Inflation indexes'!I181</f>
        <v>537.70499149234081</v>
      </c>
      <c r="AT88">
        <f>AO88*'Inflation indexes'!I181</f>
        <v>948.74348883783273</v>
      </c>
      <c r="AU88">
        <f>AM88*'Inflation indexes'!I181</f>
        <v>601.83735311601049</v>
      </c>
    </row>
    <row r="89" spans="1:47">
      <c r="A89" s="5">
        <f>'Retirement benefit values'!B90</f>
        <v>6313.7384856946001</v>
      </c>
      <c r="B89" s="30">
        <v>462.79277767420001</v>
      </c>
      <c r="C89" s="30">
        <v>448.77526873189998</v>
      </c>
      <c r="D89" s="30">
        <v>374.30871841829997</v>
      </c>
      <c r="E89" s="30">
        <v>663.61941303089998</v>
      </c>
      <c r="F89" s="30">
        <f t="shared" si="239"/>
        <v>2036</v>
      </c>
      <c r="G89" s="29">
        <f>A89*'Inflation indexes'!I182</f>
        <v>5855.2557473135785</v>
      </c>
      <c r="H89" s="30">
        <f>B89*'Inflation indexes'!I182</f>
        <v>429.18630181337994</v>
      </c>
      <c r="I89" s="30">
        <f>D89*'Inflation indexes'!I182</f>
        <v>347.12766132999189</v>
      </c>
      <c r="J89">
        <f>E89*'Inflation indexes'!I182</f>
        <v>615.42957329987723</v>
      </c>
      <c r="K89" s="30">
        <f>C89*'Inflation indexes'!I182</f>
        <v>416.18669785712069</v>
      </c>
      <c r="R89" s="30">
        <f t="shared" si="240"/>
        <v>2036</v>
      </c>
      <c r="S89" s="6">
        <f>'Retirement benefit values'!P90</f>
        <v>7538.3346500579</v>
      </c>
      <c r="T89" s="30">
        <v>479.5353498636</v>
      </c>
      <c r="U89" s="30">
        <v>461.61356617720003</v>
      </c>
      <c r="V89" s="30">
        <v>377.33347726630001</v>
      </c>
      <c r="W89" s="30">
        <v>747.81932538909996</v>
      </c>
      <c r="X89" s="30">
        <f t="shared" si="241"/>
        <v>2036</v>
      </c>
      <c r="Y89">
        <f>S89*'Inflation indexes'!I182</f>
        <v>6990.9258017151969</v>
      </c>
      <c r="Z89">
        <f>T89*'Inflation indexes'!I182</f>
        <v>444.71308396612721</v>
      </c>
      <c r="AA89">
        <f>V89*'Inflation indexes'!I182</f>
        <v>349.93277222730228</v>
      </c>
      <c r="AB89">
        <f>W89*'Inflation indexes'!I182</f>
        <v>693.51516741748219</v>
      </c>
      <c r="AC89">
        <f>U89*'Inflation indexes'!I182</f>
        <v>428.09272074239453</v>
      </c>
      <c r="AJ89" s="30">
        <f t="shared" si="242"/>
        <v>2036</v>
      </c>
      <c r="AK89" s="5">
        <f>'Retirement benefit values'!AJ90</f>
        <v>9009.1801824652994</v>
      </c>
      <c r="AL89" s="30">
        <v>525.72828850890005</v>
      </c>
      <c r="AM89" s="30">
        <v>498.28309487429999</v>
      </c>
      <c r="AN89" s="30">
        <v>430.66724728079998</v>
      </c>
      <c r="AO89" s="30">
        <v>853.76437205410002</v>
      </c>
      <c r="AP89" s="30">
        <f t="shared" si="243"/>
        <v>2036</v>
      </c>
      <c r="AQ89">
        <f>AK89*'Inflation indexes'!I182</f>
        <v>8354.9634121661256</v>
      </c>
      <c r="AR89">
        <f>AL89*'Inflation indexes'!I182</f>
        <v>487.55164468590038</v>
      </c>
      <c r="AS89">
        <f>AN89*'Inflation indexes'!I182</f>
        <v>399.39362083718038</v>
      </c>
      <c r="AT89">
        <f>AO89*'Inflation indexes'!I182</f>
        <v>791.76683634393146</v>
      </c>
      <c r="AU89">
        <f>AM89*'Inflation indexes'!I182</f>
        <v>462.0994299435207</v>
      </c>
    </row>
    <row r="90" spans="1:47">
      <c r="A90" s="5">
        <f>'Retirement benefit values'!B91</f>
        <v>6302.9258834184002</v>
      </c>
      <c r="B90" s="30">
        <v>458.3201681255</v>
      </c>
      <c r="C90" s="30">
        <v>449.43594847010002</v>
      </c>
      <c r="D90" s="30">
        <v>375.77803264840003</v>
      </c>
      <c r="E90" s="30">
        <v>657.73298416770001</v>
      </c>
      <c r="F90" s="30">
        <f t="shared" si="239"/>
        <v>2036</v>
      </c>
      <c r="G90" s="29">
        <f>A90*'Inflation indexes'!I183</f>
        <v>5845.228320335952</v>
      </c>
      <c r="H90" s="30">
        <f>B90*'Inflation indexes'!I183</f>
        <v>425.03847832894962</v>
      </c>
      <c r="I90" s="30">
        <f>D90*'Inflation indexes'!I183</f>
        <v>348.49027883622779</v>
      </c>
      <c r="J90">
        <f>E90*'Inflation indexes'!I183</f>
        <v>609.97059736818528</v>
      </c>
      <c r="K90" s="30">
        <f>C90*'Inflation indexes'!I183</f>
        <v>416.79940122502137</v>
      </c>
      <c r="R90" s="30">
        <f t="shared" si="240"/>
        <v>2036</v>
      </c>
      <c r="S90" s="6">
        <f>'Retirement benefit values'!P91</f>
        <v>7553.2337412241004</v>
      </c>
      <c r="T90" s="30">
        <v>486.21073074129998</v>
      </c>
      <c r="U90" s="30">
        <v>464.06665254030003</v>
      </c>
      <c r="V90" s="30">
        <v>382.40186584690002</v>
      </c>
      <c r="W90" s="30">
        <v>753.7071314218</v>
      </c>
      <c r="X90" s="30">
        <f t="shared" si="241"/>
        <v>2036</v>
      </c>
      <c r="Y90">
        <f>S90*'Inflation indexes'!I183</f>
        <v>7004.7429703195512</v>
      </c>
      <c r="Z90">
        <f>T90*'Inflation indexes'!I183</f>
        <v>450.9037208349522</v>
      </c>
      <c r="AA90">
        <f>V90*'Inflation indexes'!I183</f>
        <v>354.63311124726908</v>
      </c>
      <c r="AB90">
        <f>W90*'Inflation indexes'!I183</f>
        <v>698.97542051319488</v>
      </c>
      <c r="AC90">
        <f>U90*'Inflation indexes'!I183</f>
        <v>430.36767211371631</v>
      </c>
      <c r="AJ90" s="30">
        <f t="shared" si="242"/>
        <v>2036</v>
      </c>
      <c r="AK90" s="5">
        <f>'Retirement benefit values'!AJ91</f>
        <v>9045.0602345661991</v>
      </c>
      <c r="AL90" s="30">
        <v>530.89407246600001</v>
      </c>
      <c r="AM90" s="30">
        <v>510.19610385639999</v>
      </c>
      <c r="AN90" s="30">
        <v>442.80941806710001</v>
      </c>
      <c r="AO90" s="30">
        <v>888.71630984310002</v>
      </c>
      <c r="AP90" s="30">
        <f t="shared" si="243"/>
        <v>2036</v>
      </c>
      <c r="AQ90">
        <f>AK90*'Inflation indexes'!I183</f>
        <v>8388.2379739418011</v>
      </c>
      <c r="AR90">
        <f>AL90*'Inflation indexes'!I183</f>
        <v>492.34230655330623</v>
      </c>
      <c r="AS90">
        <f>AN90*'Inflation indexes'!I183</f>
        <v>410.65406747152093</v>
      </c>
      <c r="AT90">
        <f>AO90*'Inflation indexes'!I183</f>
        <v>824.18068038933836</v>
      </c>
      <c r="AU90">
        <f>AM90*'Inflation indexes'!I183</f>
        <v>473.14735574347014</v>
      </c>
    </row>
    <row r="91" spans="1:47">
      <c r="A91" s="5">
        <f>'Retirement benefit values'!B92</f>
        <v>6284.5380495283998</v>
      </c>
      <c r="B91" s="30">
        <v>465.4488519162</v>
      </c>
      <c r="C91" s="30">
        <v>446.09277487320003</v>
      </c>
      <c r="D91" s="30">
        <v>375.2360339393</v>
      </c>
      <c r="E91" s="30">
        <v>679.99343564319997</v>
      </c>
      <c r="F91" s="30">
        <f t="shared" si="239"/>
        <v>2036</v>
      </c>
      <c r="G91" s="29">
        <f>A91*'Inflation indexes'!I184</f>
        <v>5828.1757499279411</v>
      </c>
      <c r="H91" s="30">
        <f>B91*'Inflation indexes'!I184</f>
        <v>431.64950075739682</v>
      </c>
      <c r="I91" s="30">
        <f>D91*'Inflation indexes'!I184</f>
        <v>347.98763827490507</v>
      </c>
      <c r="J91">
        <f>E91*'Inflation indexes'!I184</f>
        <v>630.61456872288045</v>
      </c>
      <c r="K91" s="30">
        <f>C91*'Inflation indexes'!I184</f>
        <v>413.69899780130208</v>
      </c>
      <c r="R91" s="30">
        <f t="shared" si="240"/>
        <v>2036</v>
      </c>
      <c r="S91" s="6">
        <f>'Retirement benefit values'!P92</f>
        <v>7587.2512355563003</v>
      </c>
      <c r="T91" s="30">
        <v>491.58858529679998</v>
      </c>
      <c r="U91" s="30">
        <v>467.99035356090002</v>
      </c>
      <c r="V91" s="30">
        <v>384.09783960290002</v>
      </c>
      <c r="W91" s="30">
        <v>747.20468257489995</v>
      </c>
      <c r="X91" s="30">
        <f t="shared" si="241"/>
        <v>2036</v>
      </c>
      <c r="Y91">
        <f>S91*'Inflation indexes'!I184</f>
        <v>7036.2902270912909</v>
      </c>
      <c r="Z91">
        <f>T91*'Inflation indexes'!I184</f>
        <v>455.89105343760173</v>
      </c>
      <c r="AA91">
        <f>V91*'Inflation indexes'!I184</f>
        <v>356.20592901674303</v>
      </c>
      <c r="AB91">
        <f>W91*'Inflation indexes'!I184</f>
        <v>692.94515792492177</v>
      </c>
      <c r="AC91">
        <f>U91*'Inflation indexes'!I184</f>
        <v>434.00644698595124</v>
      </c>
      <c r="AJ91" s="30">
        <f t="shared" si="242"/>
        <v>2036</v>
      </c>
      <c r="AK91" s="5">
        <f>'Retirement benefit values'!AJ92</f>
        <v>9058.2152865481003</v>
      </c>
      <c r="AL91" s="30">
        <v>524.66056776779999</v>
      </c>
      <c r="AM91" s="30">
        <v>496.04224686489999</v>
      </c>
      <c r="AN91" s="30">
        <v>424.43535492870001</v>
      </c>
      <c r="AO91" s="30">
        <v>867.25188025579996</v>
      </c>
      <c r="AP91" s="30">
        <f t="shared" si="243"/>
        <v>2036</v>
      </c>
      <c r="AQ91">
        <f>AK91*'Inflation indexes'!I184</f>
        <v>8400.4377497002934</v>
      </c>
      <c r="AR91">
        <f>AL91*'Inflation indexes'!I184</f>
        <v>486.56145828207372</v>
      </c>
      <c r="AS91">
        <f>AN91*'Inflation indexes'!I184</f>
        <v>393.61426782882421</v>
      </c>
      <c r="AT91">
        <f>AO91*'Inflation indexes'!I184</f>
        <v>804.27492645470738</v>
      </c>
      <c r="AU91">
        <f>AM91*'Inflation indexes'!I184</f>
        <v>460.02130488090938</v>
      </c>
    </row>
    <row r="92" spans="1:47">
      <c r="A92" s="3">
        <f>'Retirement benefit values'!B93</f>
        <v>6277.4408022133002</v>
      </c>
      <c r="B92" s="30">
        <v>580.89860229290002</v>
      </c>
      <c r="C92" s="30">
        <v>565.51999242509999</v>
      </c>
      <c r="D92" s="30">
        <v>490.03385042090002</v>
      </c>
      <c r="E92" s="30">
        <v>775.87265853010001</v>
      </c>
      <c r="F92" s="30">
        <f t="shared" si="239"/>
        <v>2037</v>
      </c>
      <c r="G92" s="29">
        <f>A92*'Inflation indexes'!I185</f>
        <v>5821.5938811625501</v>
      </c>
      <c r="H92" s="30">
        <f>B92*'Inflation indexes'!I185</f>
        <v>538.71567335081602</v>
      </c>
      <c r="I92" s="30">
        <f>D92*'Inflation indexes'!I185</f>
        <v>454.44921824941838</v>
      </c>
      <c r="J92">
        <f>E92*'Inflation indexes'!I185</f>
        <v>719.53136059325516</v>
      </c>
      <c r="K92" s="30">
        <f>C92*'Inflation indexes'!I185</f>
        <v>524.45380710181769</v>
      </c>
      <c r="R92" s="30">
        <f t="shared" si="240"/>
        <v>2037</v>
      </c>
      <c r="S92" s="4">
        <f>'Retirement benefit values'!P93</f>
        <v>7596.6825341732001</v>
      </c>
      <c r="T92" s="30">
        <v>616.96881846300005</v>
      </c>
      <c r="U92" s="30">
        <v>598.16364212849999</v>
      </c>
      <c r="V92" s="30">
        <v>509.89735743009999</v>
      </c>
      <c r="W92" s="30">
        <v>898.73404791960002</v>
      </c>
      <c r="X92" s="30">
        <f t="shared" si="241"/>
        <v>2037</v>
      </c>
      <c r="Y92">
        <f>S92*'Inflation indexes'!I185</f>
        <v>7045.03665609787</v>
      </c>
      <c r="Z92">
        <f>T92*'Inflation indexes'!I185</f>
        <v>572.16659011199476</v>
      </c>
      <c r="AA92">
        <f>V92*'Inflation indexes'!I185</f>
        <v>472.87030329133808</v>
      </c>
      <c r="AB92">
        <f>W92*'Inflation indexes'!I185</f>
        <v>833.47096356790371</v>
      </c>
      <c r="AC92">
        <f>U92*'Inflation indexes'!I185</f>
        <v>554.72698328296519</v>
      </c>
      <c r="AJ92" s="30">
        <f t="shared" si="242"/>
        <v>2037</v>
      </c>
      <c r="AK92" s="3">
        <f>'Retirement benefit values'!AJ93</f>
        <v>9086.1624320144001</v>
      </c>
      <c r="AL92" s="30">
        <v>675.27222399820005</v>
      </c>
      <c r="AM92" s="30">
        <v>658.50175729590001</v>
      </c>
      <c r="AN92" s="30">
        <v>575.24698387000001</v>
      </c>
      <c r="AO92" s="30">
        <v>1068.0509527592999</v>
      </c>
      <c r="AP92" s="30">
        <f t="shared" si="243"/>
        <v>2037</v>
      </c>
      <c r="AQ92">
        <f>AK92*'Inflation indexes'!I185</f>
        <v>8426.355466197947</v>
      </c>
      <c r="AR92">
        <f>AL92*'Inflation indexes'!I185</f>
        <v>626.23619580146408</v>
      </c>
      <c r="AS92">
        <f>AN92*'Inflation indexes'!I185</f>
        <v>533.47445670440493</v>
      </c>
      <c r="AT92">
        <f>AO92*'Inflation indexes'!I185</f>
        <v>990.49263661094415</v>
      </c>
      <c r="AU92">
        <f>AM92*'Inflation indexes'!I185</f>
        <v>610.68354474278306</v>
      </c>
    </row>
    <row r="93" spans="1:47">
      <c r="A93" s="5">
        <f>'Retirement benefit values'!B94</f>
        <v>6275.016636591</v>
      </c>
      <c r="B93" s="30">
        <v>467.9033229904</v>
      </c>
      <c r="C93" s="30">
        <v>448.458494707</v>
      </c>
      <c r="D93" s="30">
        <v>370.58886623159998</v>
      </c>
      <c r="E93" s="30">
        <v>686.38414514609997</v>
      </c>
      <c r="F93" s="30">
        <f t="shared" si="239"/>
        <v>2037</v>
      </c>
      <c r="G93" s="29">
        <f>A93*'Inflation indexes'!I186</f>
        <v>5819.345750403797</v>
      </c>
      <c r="H93" s="30">
        <f>B93*'Inflation indexes'!I186</f>
        <v>433.92573628669328</v>
      </c>
      <c r="I93" s="30">
        <f>D93*'Inflation indexes'!I186</f>
        <v>343.6779324657569</v>
      </c>
      <c r="J93">
        <f>E93*'Inflation indexes'!I186</f>
        <v>636.54120610753773</v>
      </c>
      <c r="K93" s="30">
        <f>C93*'Inflation indexes'!I186</f>
        <v>415.89292691077918</v>
      </c>
      <c r="R93" s="30">
        <f t="shared" si="240"/>
        <v>2037</v>
      </c>
      <c r="S93" s="6">
        <f>'Retirement benefit values'!P94</f>
        <v>7617.2387159803002</v>
      </c>
      <c r="T93" s="30">
        <v>498.20231763359999</v>
      </c>
      <c r="U93" s="30">
        <v>473.42872057480002</v>
      </c>
      <c r="V93" s="30">
        <v>394.2608903039</v>
      </c>
      <c r="W93" s="30">
        <v>779.67545124499998</v>
      </c>
      <c r="X93" s="30">
        <f t="shared" si="241"/>
        <v>2037</v>
      </c>
      <c r="Y93">
        <f>S93*'Inflation indexes'!I186</f>
        <v>7064.1001161923214</v>
      </c>
      <c r="Z93">
        <f>T93*'Inflation indexes'!I186</f>
        <v>462.02451847800268</v>
      </c>
      <c r="AA93">
        <f>V93*'Inflation indexes'!I186</f>
        <v>365.63097269919814</v>
      </c>
      <c r="AB93">
        <f>W93*'Inflation indexes'!I186</f>
        <v>723.05800711974814</v>
      </c>
      <c r="AC93">
        <f>U93*'Inflation indexes'!I186</f>
        <v>439.04989783306621</v>
      </c>
      <c r="AJ93" s="30">
        <f t="shared" si="242"/>
        <v>2037</v>
      </c>
      <c r="AK93" s="5">
        <f>'Retirement benefit values'!AJ94</f>
        <v>9106.6737530352002</v>
      </c>
      <c r="AL93" s="30">
        <v>518.26404540999999</v>
      </c>
      <c r="AM93" s="30">
        <v>500.48361770629998</v>
      </c>
      <c r="AN93" s="30">
        <v>428.72187871889997</v>
      </c>
      <c r="AO93" s="30">
        <v>848.45322602399995</v>
      </c>
      <c r="AP93" s="30">
        <f t="shared" si="243"/>
        <v>2037</v>
      </c>
      <c r="AQ93">
        <f>AK93*'Inflation indexes'!I186</f>
        <v>8445.3773231475425</v>
      </c>
      <c r="AR93">
        <f>AL93*'Inflation indexes'!I186</f>
        <v>480.6294301527509</v>
      </c>
      <c r="AS93">
        <f>AN93*'Inflation indexes'!I186</f>
        <v>397.58951848506098</v>
      </c>
      <c r="AT93">
        <f>AO93*'Inflation indexes'!I186</f>
        <v>786.84136811492158</v>
      </c>
      <c r="AU93">
        <f>AM93*'Inflation indexes'!I186</f>
        <v>464.14015810930647</v>
      </c>
    </row>
    <row r="94" spans="1:47">
      <c r="A94" s="5">
        <f>'Retirement benefit values'!B95</f>
        <v>6277.7481638456002</v>
      </c>
      <c r="B94" s="30">
        <v>459.65462584149998</v>
      </c>
      <c r="C94" s="30">
        <v>444.55232154940001</v>
      </c>
      <c r="D94" s="30">
        <v>368.34057354279997</v>
      </c>
      <c r="E94" s="30">
        <v>644.86859728950003</v>
      </c>
      <c r="F94" s="30">
        <f t="shared" si="239"/>
        <v>2037</v>
      </c>
      <c r="G94" s="29">
        <f>A94*'Inflation indexes'!I187</f>
        <v>5821.8789232130093</v>
      </c>
      <c r="H94" s="30">
        <f>B94*'Inflation indexes'!I187</f>
        <v>426.27603215365423</v>
      </c>
      <c r="I94" s="30">
        <f>D94*'Inflation indexes'!I187</f>
        <v>341.59290333166041</v>
      </c>
      <c r="J94">
        <f>E94*'Inflation indexes'!I187</f>
        <v>598.04037957805781</v>
      </c>
      <c r="K94" s="30">
        <f>C94*'Inflation indexes'!I187</f>
        <v>412.27040708629465</v>
      </c>
      <c r="R94" s="30">
        <f t="shared" si="240"/>
        <v>2037</v>
      </c>
      <c r="S94" s="6">
        <f>'Retirement benefit values'!P95</f>
        <v>7638.9457647801</v>
      </c>
      <c r="T94" s="30">
        <v>497.34342351129999</v>
      </c>
      <c r="U94" s="30">
        <v>467.037528141</v>
      </c>
      <c r="V94" s="30">
        <v>386.15923112029998</v>
      </c>
      <c r="W94" s="30">
        <v>767.93755396970005</v>
      </c>
      <c r="X94" s="30">
        <f t="shared" si="241"/>
        <v>2037</v>
      </c>
      <c r="Y94">
        <f>S94*'Inflation indexes'!I187</f>
        <v>7084.230871137308</v>
      </c>
      <c r="Z94">
        <f>T94*'Inflation indexes'!I187</f>
        <v>461.227994396854</v>
      </c>
      <c r="AA94">
        <f>V94*'Inflation indexes'!I187</f>
        <v>358.11762912232507</v>
      </c>
      <c r="AB94">
        <f>W94*'Inflation indexes'!I187</f>
        <v>712.17247699551228</v>
      </c>
      <c r="AC94">
        <f>U94*'Inflation indexes'!I187</f>
        <v>433.1228125863484</v>
      </c>
      <c r="AJ94" s="30">
        <f t="shared" si="242"/>
        <v>2037</v>
      </c>
      <c r="AK94" s="5">
        <f>'Retirement benefit values'!AJ95</f>
        <v>9138.8593255312007</v>
      </c>
      <c r="AL94" s="30">
        <v>526.97851256570004</v>
      </c>
      <c r="AM94" s="30">
        <v>503.24497058949999</v>
      </c>
      <c r="AN94" s="30">
        <v>435.16527243259998</v>
      </c>
      <c r="AO94" s="30">
        <v>835.47411209220002</v>
      </c>
      <c r="AP94" s="30">
        <f t="shared" si="243"/>
        <v>2037</v>
      </c>
      <c r="AQ94">
        <f>AK94*'Inflation indexes'!I187</f>
        <v>8475.2256861680853</v>
      </c>
      <c r="AR94">
        <f>AL94*'Inflation indexes'!I187</f>
        <v>488.71108162022921</v>
      </c>
      <c r="AS94">
        <f>AN94*'Inflation indexes'!I187</f>
        <v>403.56501432794835</v>
      </c>
      <c r="AT94">
        <f>AO94*'Inflation indexes'!I187</f>
        <v>774.80475436913571</v>
      </c>
      <c r="AU94">
        <f>AM94*'Inflation indexes'!I187</f>
        <v>466.70099070893843</v>
      </c>
    </row>
    <row r="95" spans="1:47">
      <c r="A95" s="5">
        <f>'Retirement benefit values'!B96</f>
        <v>6265.9561719622998</v>
      </c>
      <c r="B95" s="30">
        <v>449.08418934380001</v>
      </c>
      <c r="C95" s="30">
        <v>432.54574723830001</v>
      </c>
      <c r="D95" s="30">
        <v>354.92507791129998</v>
      </c>
      <c r="E95" s="30">
        <v>651.63324874509999</v>
      </c>
      <c r="F95" s="30">
        <f t="shared" si="239"/>
        <v>2037</v>
      </c>
      <c r="G95" s="29">
        <f>A95*'Inflation indexes'!I188</f>
        <v>5810.9432266517078</v>
      </c>
      <c r="H95" s="30">
        <f>B95*'Inflation indexes'!I188</f>
        <v>416.47318567925481</v>
      </c>
      <c r="I95" s="30">
        <f>D95*'Inflation indexes'!I188</f>
        <v>329.15159647719082</v>
      </c>
      <c r="J95">
        <f>E95*'Inflation indexes'!I188</f>
        <v>604.31380449163623</v>
      </c>
      <c r="K95" s="30">
        <f>C95*'Inflation indexes'!I188</f>
        <v>401.13571036106572</v>
      </c>
      <c r="R95" s="30">
        <f t="shared" si="240"/>
        <v>2037</v>
      </c>
      <c r="S95" s="6">
        <f>'Retirement benefit values'!P96</f>
        <v>7630.9786599170002</v>
      </c>
      <c r="T95" s="30">
        <v>500.1279981962</v>
      </c>
      <c r="U95" s="30">
        <v>472.69075498199999</v>
      </c>
      <c r="V95" s="30">
        <v>394.02911034739998</v>
      </c>
      <c r="W95" s="30">
        <v>783.00223712579998</v>
      </c>
      <c r="X95" s="30">
        <f t="shared" si="241"/>
        <v>2037</v>
      </c>
      <c r="Y95">
        <f>S95*'Inflation indexes'!I188</f>
        <v>7076.8423109926625</v>
      </c>
      <c r="Z95">
        <f>T95*'Inflation indexes'!I188</f>
        <v>463.81036250800184</v>
      </c>
      <c r="AA95">
        <f>V95*'Inflation indexes'!I188</f>
        <v>365.41602383403944</v>
      </c>
      <c r="AB95">
        <f>W95*'Inflation indexes'!I188</f>
        <v>726.14321284893242</v>
      </c>
      <c r="AC95">
        <f>U95*'Inflation indexes'!I188</f>
        <v>438.36552085287411</v>
      </c>
      <c r="AJ95" s="30">
        <f t="shared" si="242"/>
        <v>2037</v>
      </c>
      <c r="AK95" s="5">
        <f>'Retirement benefit values'!AJ96</f>
        <v>9196.6391695986003</v>
      </c>
      <c r="AL95" s="30">
        <v>526.54557897910001</v>
      </c>
      <c r="AM95" s="30">
        <v>494.41386325410002</v>
      </c>
      <c r="AN95" s="30">
        <v>429.5419174804</v>
      </c>
      <c r="AO95" s="30">
        <v>867.91609832419999</v>
      </c>
      <c r="AP95" s="30">
        <f t="shared" si="243"/>
        <v>2037</v>
      </c>
      <c r="AQ95">
        <f>AK95*'Inflation indexes'!I188</f>
        <v>8528.8097496862465</v>
      </c>
      <c r="AR95">
        <f>AL95*'Inflation indexes'!I188</f>
        <v>488.30958623411397</v>
      </c>
      <c r="AS95">
        <f>AN95*'Inflation indexes'!I188</f>
        <v>398.3500087527799</v>
      </c>
      <c r="AT95">
        <f>AO95*'Inflation indexes'!I188</f>
        <v>804.89091121101001</v>
      </c>
      <c r="AU95">
        <f>AM95*'Inflation indexes'!I188</f>
        <v>458.51116908457084</v>
      </c>
    </row>
    <row r="96" spans="1:47">
      <c r="A96" s="3">
        <f>'Retirement benefit values'!B97</f>
        <v>6275.0777681033996</v>
      </c>
      <c r="B96" s="30">
        <v>569.0835229882</v>
      </c>
      <c r="C96" s="30">
        <v>560.02634705260004</v>
      </c>
      <c r="D96" s="30">
        <v>472.67257572379998</v>
      </c>
      <c r="E96" s="30">
        <v>803.52064614359995</v>
      </c>
      <c r="F96" s="30">
        <f t="shared" si="239"/>
        <v>2038</v>
      </c>
      <c r="G96" s="29">
        <f>A96*'Inflation indexes'!I189</f>
        <v>5819.4024427486147</v>
      </c>
      <c r="H96" s="30">
        <f>B96*'Inflation indexes'!I189</f>
        <v>527.75856590004707</v>
      </c>
      <c r="I96" s="30">
        <f>D96*'Inflation indexes'!I189</f>
        <v>438.34866171208159</v>
      </c>
      <c r="J96">
        <f>E96*'Inflation indexes'!I189</f>
        <v>745.17164308870451</v>
      </c>
      <c r="K96" s="30">
        <f>C96*'Inflation indexes'!I189</f>
        <v>519.35909202707785</v>
      </c>
      <c r="R96" s="30">
        <f t="shared" si="240"/>
        <v>2038</v>
      </c>
      <c r="S96" s="4">
        <f>'Retirement benefit values'!P97</f>
        <v>7628.1201560638001</v>
      </c>
      <c r="T96" s="30">
        <v>618.44556424320001</v>
      </c>
      <c r="U96" s="30">
        <v>596.94546844700005</v>
      </c>
      <c r="V96" s="30">
        <v>506.09711680340001</v>
      </c>
      <c r="W96" s="30">
        <v>984.97929823909999</v>
      </c>
      <c r="X96" s="30">
        <f t="shared" si="241"/>
        <v>2038</v>
      </c>
      <c r="Y96">
        <f>S96*'Inflation indexes'!I189</f>
        <v>7074.1913822041024</v>
      </c>
      <c r="Z96">
        <f>T96*'Inflation indexes'!I189</f>
        <v>573.53609951382202</v>
      </c>
      <c r="AA96">
        <f>V96*'Inflation indexes'!I189</f>
        <v>469.34602352886839</v>
      </c>
      <c r="AB96">
        <f>W96*'Inflation indexes'!I189</f>
        <v>913.45336999096514</v>
      </c>
      <c r="AC96">
        <f>U96*'Inflation indexes'!I189</f>
        <v>553.59726933203262</v>
      </c>
      <c r="AJ96" s="30">
        <f t="shared" si="242"/>
        <v>2038</v>
      </c>
      <c r="AK96" s="3">
        <f>'Retirement benefit values'!AJ97</f>
        <v>9203.9540365315006</v>
      </c>
      <c r="AL96" s="30">
        <v>669.36178922989995</v>
      </c>
      <c r="AM96" s="30">
        <v>650.48669969440004</v>
      </c>
      <c r="AN96" s="30">
        <v>589.73211470759998</v>
      </c>
      <c r="AO96" s="30">
        <v>1025.4585729206999</v>
      </c>
      <c r="AP96" s="30">
        <f t="shared" si="243"/>
        <v>2038</v>
      </c>
      <c r="AQ96">
        <f>AK96*'Inflation indexes'!I189</f>
        <v>8535.5934352549066</v>
      </c>
      <c r="AR96">
        <f>AL96*'Inflation indexes'!I189</f>
        <v>620.75495719384321</v>
      </c>
      <c r="AS96">
        <f>AN96*'Inflation indexes'!I189</f>
        <v>546.90772540560545</v>
      </c>
      <c r="AT96">
        <f>AO96*'Inflation indexes'!I189</f>
        <v>950.9931740648185</v>
      </c>
      <c r="AU96">
        <f>AM96*'Inflation indexes'!I189</f>
        <v>603.25051402848214</v>
      </c>
    </row>
    <row r="97" spans="1:47">
      <c r="A97" s="5">
        <f>'Retirement benefit values'!B98</f>
        <v>6251.7384678838998</v>
      </c>
      <c r="B97" s="30">
        <v>467.880198759</v>
      </c>
      <c r="C97" s="30">
        <v>448.97785437189998</v>
      </c>
      <c r="D97" s="30">
        <v>369.74561253529998</v>
      </c>
      <c r="E97" s="30">
        <v>688.11978265150003</v>
      </c>
      <c r="F97" s="30">
        <f t="shared" si="239"/>
        <v>2038</v>
      </c>
      <c r="G97" s="29">
        <f>A97*'Inflation indexes'!I190</f>
        <v>5797.7579650658381</v>
      </c>
      <c r="H97" s="30">
        <f>B97*'Inflation indexes'!I190</f>
        <v>433.904291260246</v>
      </c>
      <c r="I97" s="30">
        <f>D97*'Inflation indexes'!I190</f>
        <v>342.89591305477063</v>
      </c>
      <c r="J97">
        <f>E97*'Inflation indexes'!I190</f>
        <v>638.15080737654387</v>
      </c>
      <c r="K97" s="30">
        <f>C97*'Inflation indexes'!I190</f>
        <v>416.37457240017005</v>
      </c>
      <c r="R97" s="30">
        <f t="shared" si="240"/>
        <v>2038</v>
      </c>
      <c r="S97" s="6">
        <f>'Retirement benefit values'!P98</f>
        <v>7666.9609170371004</v>
      </c>
      <c r="T97" s="30">
        <v>487.80527627660001</v>
      </c>
      <c r="U97" s="30">
        <v>463.37042105429998</v>
      </c>
      <c r="V97" s="30">
        <v>388.34374304900001</v>
      </c>
      <c r="W97" s="30">
        <v>754.67246319150001</v>
      </c>
      <c r="X97" s="30">
        <f t="shared" si="241"/>
        <v>2038</v>
      </c>
      <c r="Y97">
        <f>S97*'Inflation indexes'!I190</f>
        <v>7110.2116559981841</v>
      </c>
      <c r="Z97">
        <f>T97*'Inflation indexes'!I190</f>
        <v>452.38247576455097</v>
      </c>
      <c r="AA97">
        <f>V97*'Inflation indexes'!I190</f>
        <v>360.14350904348066</v>
      </c>
      <c r="AB97">
        <f>W97*'Inflation indexes'!I190</f>
        <v>699.87065309297418</v>
      </c>
      <c r="AC97">
        <f>U97*'Inflation indexes'!I190</f>
        <v>429.72199864797187</v>
      </c>
      <c r="AJ97" s="30">
        <f t="shared" si="242"/>
        <v>2038</v>
      </c>
      <c r="AK97" s="5">
        <f>'Retirement benefit values'!AJ98</f>
        <v>9231.2502313124005</v>
      </c>
      <c r="AL97" s="30">
        <v>535.65697059750005</v>
      </c>
      <c r="AM97" s="30">
        <v>500.87036290949999</v>
      </c>
      <c r="AN97" s="30">
        <v>438.62587658310002</v>
      </c>
      <c r="AO97" s="30">
        <v>849.50010802650002</v>
      </c>
      <c r="AP97" s="30">
        <f t="shared" si="243"/>
        <v>2038</v>
      </c>
      <c r="AQ97">
        <f>AK97*'Inflation indexes'!I190</f>
        <v>8560.9074709459292</v>
      </c>
      <c r="AR97">
        <f>AL97*'Inflation indexes'!I190</f>
        <v>496.7593388268985</v>
      </c>
      <c r="AS97">
        <f>AN97*'Inflation indexes'!I190</f>
        <v>406.77432088812708</v>
      </c>
      <c r="AT97">
        <f>AO97*'Inflation indexes'!I190</f>
        <v>787.81222902019761</v>
      </c>
      <c r="AU97">
        <f>AM97*'Inflation indexes'!I190</f>
        <v>464.49881915916046</v>
      </c>
    </row>
    <row r="98" spans="1:47">
      <c r="A98" s="5">
        <f>'Retirement benefit values'!B99</f>
        <v>6241.4634431387003</v>
      </c>
      <c r="B98" s="30">
        <v>463.18869457789998</v>
      </c>
      <c r="C98" s="30">
        <v>443.78506737980001</v>
      </c>
      <c r="D98" s="30">
        <v>364.65337670629998</v>
      </c>
      <c r="E98" s="30">
        <v>667.81028250099996</v>
      </c>
      <c r="F98" s="30">
        <f t="shared" si="239"/>
        <v>2038</v>
      </c>
      <c r="G98" s="29">
        <f>A98*'Inflation indexes'!I191</f>
        <v>5788.2290785227178</v>
      </c>
      <c r="H98" s="30">
        <f>B98*'Inflation indexes'!I191</f>
        <v>429.55346854527738</v>
      </c>
      <c r="I98" s="30">
        <f>D98*'Inflation indexes'!I191</f>
        <v>338.17345849445189</v>
      </c>
      <c r="J98">
        <f>E98*'Inflation indexes'!I191</f>
        <v>619.31611573533644</v>
      </c>
      <c r="K98" s="30">
        <f>C98*'Inflation indexes'!I191</f>
        <v>411.55886836856359</v>
      </c>
      <c r="R98" s="30">
        <f t="shared" si="240"/>
        <v>2038</v>
      </c>
      <c r="S98" s="6">
        <f>'Retirement benefit values'!P99</f>
        <v>7671.5300271726001</v>
      </c>
      <c r="T98" s="30">
        <v>491.96917923529998</v>
      </c>
      <c r="U98" s="30">
        <v>464.06521807619998</v>
      </c>
      <c r="V98" s="30">
        <v>384.43302126079999</v>
      </c>
      <c r="W98" s="30">
        <v>767.13761473440002</v>
      </c>
      <c r="X98" s="30">
        <f t="shared" si="241"/>
        <v>2038</v>
      </c>
      <c r="Y98">
        <f>S98*'Inflation indexes'!I191</f>
        <v>7114.4489725170115</v>
      </c>
      <c r="Z98">
        <f>T98*'Inflation indexes'!I191</f>
        <v>456.24400990718692</v>
      </c>
      <c r="AA98">
        <f>V98*'Inflation indexes'!I191</f>
        <v>356.5167708948569</v>
      </c>
      <c r="AB98">
        <f>W98*'Inflation indexes'!I191</f>
        <v>711.43062669309563</v>
      </c>
      <c r="AC98">
        <f>U98*'Inflation indexes'!I191</f>
        <v>430.36634181563932</v>
      </c>
      <c r="AJ98" s="30">
        <f t="shared" si="242"/>
        <v>2038</v>
      </c>
      <c r="AK98" s="5">
        <f>'Retirement benefit values'!AJ99</f>
        <v>9309.1718634473</v>
      </c>
      <c r="AL98" s="30">
        <v>539.35047280269998</v>
      </c>
      <c r="AM98" s="30">
        <v>507.79183352759998</v>
      </c>
      <c r="AN98" s="30">
        <v>446.2697779266</v>
      </c>
      <c r="AO98" s="30">
        <v>884.48930892980002</v>
      </c>
      <c r="AP98" s="30">
        <f t="shared" si="243"/>
        <v>2038</v>
      </c>
      <c r="AQ98">
        <f>AK98*'Inflation indexes'!I191</f>
        <v>8633.1706927172581</v>
      </c>
      <c r="AR98">
        <f>AL98*'Inflation indexes'!I191</f>
        <v>500.1846311578546</v>
      </c>
      <c r="AS98">
        <f>AN98*'Inflation indexes'!I191</f>
        <v>413.86314748030139</v>
      </c>
      <c r="AT98">
        <f>AO98*'Inflation indexes'!I191</f>
        <v>820.26063025619192</v>
      </c>
      <c r="AU98">
        <f>AM98*'Inflation indexes'!I191</f>
        <v>470.9176755480205</v>
      </c>
    </row>
    <row r="99" spans="1:47">
      <c r="A99" s="5">
        <f>'Retirement benefit values'!B100</f>
        <v>6232.3250159261997</v>
      </c>
      <c r="B99" s="30">
        <v>461.42929747300002</v>
      </c>
      <c r="C99" s="30">
        <v>439.33864986150002</v>
      </c>
      <c r="D99" s="30">
        <v>366.06832359139997</v>
      </c>
      <c r="E99" s="30">
        <v>649.33986920949997</v>
      </c>
      <c r="F99" s="30">
        <f t="shared" si="239"/>
        <v>2038</v>
      </c>
      <c r="G99" s="29">
        <f>A99*'Inflation indexes'!I192</f>
        <v>5779.7542535709654</v>
      </c>
      <c r="H99" s="30">
        <f>B99*'Inflation indexes'!I192</f>
        <v>427.92183302004719</v>
      </c>
      <c r="I99" s="30">
        <f>D99*'Inflation indexes'!I192</f>
        <v>339.48565663187821</v>
      </c>
      <c r="J99">
        <f>E99*'Inflation indexes'!I192</f>
        <v>602.18696256794567</v>
      </c>
      <c r="K99" s="30">
        <f>C99*'Inflation indexes'!I192</f>
        <v>407.43533493619691</v>
      </c>
      <c r="R99" s="30">
        <f t="shared" si="240"/>
        <v>2038</v>
      </c>
      <c r="S99" s="6">
        <f>'Retirement benefit values'!P100</f>
        <v>7694.3991082350003</v>
      </c>
      <c r="T99" s="30">
        <v>480.87640842960002</v>
      </c>
      <c r="U99" s="30">
        <v>465.29079129899998</v>
      </c>
      <c r="V99" s="30">
        <v>380.14686561849999</v>
      </c>
      <c r="W99" s="30">
        <v>768.79266671599999</v>
      </c>
      <c r="X99" s="30">
        <f t="shared" si="241"/>
        <v>2038</v>
      </c>
      <c r="Y99">
        <f>S99*'Inflation indexes'!I192</f>
        <v>7135.6573767975806</v>
      </c>
      <c r="Z99">
        <f>T99*'Inflation indexes'!I192</f>
        <v>445.95675930900802</v>
      </c>
      <c r="AA99">
        <f>V99*'Inflation indexes'!I192</f>
        <v>352.54186165284119</v>
      </c>
      <c r="AB99">
        <f>W99*'Inflation indexes'!I192</f>
        <v>712.96549429163849</v>
      </c>
      <c r="AC99">
        <f>U99*'Inflation indexes'!I192</f>
        <v>431.50291797773605</v>
      </c>
      <c r="AJ99" s="30">
        <f t="shared" si="242"/>
        <v>2038</v>
      </c>
      <c r="AK99" s="5">
        <f>'Retirement benefit values'!AJ100</f>
        <v>9363.6748593249995</v>
      </c>
      <c r="AL99" s="30">
        <v>524.81779285489995</v>
      </c>
      <c r="AM99" s="30">
        <v>497.95270045810003</v>
      </c>
      <c r="AN99" s="30">
        <v>433.50115939620002</v>
      </c>
      <c r="AO99" s="30">
        <v>865.63678139650006</v>
      </c>
      <c r="AP99" s="30">
        <f t="shared" si="243"/>
        <v>2038</v>
      </c>
      <c r="AQ99">
        <f>AK99*'Inflation indexes'!I192</f>
        <v>8683.715861887913</v>
      </c>
      <c r="AR99">
        <f>AL99*'Inflation indexes'!I192</f>
        <v>486.70726620505781</v>
      </c>
      <c r="AS99">
        <f>AN99*'Inflation indexes'!I192</f>
        <v>402.02174365833838</v>
      </c>
      <c r="AT99">
        <f>AO99*'Inflation indexes'!I192</f>
        <v>802.77711071529689</v>
      </c>
      <c r="AU99">
        <f>AM99*'Inflation indexes'!I192</f>
        <v>461.79302767349981</v>
      </c>
    </row>
    <row r="100" spans="1:47">
      <c r="A100" s="3">
        <f>'Retirement benefit values'!B101</f>
        <v>6202.638099496</v>
      </c>
      <c r="B100" s="30">
        <v>555.49868716850006</v>
      </c>
      <c r="C100" s="30">
        <v>552.45259544210001</v>
      </c>
      <c r="D100" s="30">
        <v>462.38528497940001</v>
      </c>
      <c r="E100" s="30">
        <v>787.3873976914</v>
      </c>
      <c r="F100" s="30">
        <f t="shared" si="239"/>
        <v>2039</v>
      </c>
      <c r="G100" s="29">
        <f>A100*'Inflation indexes'!I193</f>
        <v>5752.2231025038463</v>
      </c>
      <c r="H100" s="30">
        <f>B100*'Inflation indexes'!I193</f>
        <v>515.16021577993456</v>
      </c>
      <c r="I100" s="30">
        <f>D100*'Inflation indexes'!I193</f>
        <v>428.80839988592095</v>
      </c>
      <c r="J100">
        <f>E100*'Inflation indexes'!I193</f>
        <v>730.20993760523936</v>
      </c>
      <c r="K100" s="30">
        <f>C100*'Inflation indexes'!I193</f>
        <v>512.33532112706621</v>
      </c>
      <c r="R100" s="30">
        <f t="shared" si="240"/>
        <v>2039</v>
      </c>
      <c r="S100" s="4">
        <f>'Retirement benefit values'!P101</f>
        <v>7673.1548867263</v>
      </c>
      <c r="T100" s="30">
        <v>615.78851484790005</v>
      </c>
      <c r="U100" s="30">
        <v>599.57042016390005</v>
      </c>
      <c r="V100" s="30">
        <v>516.81614444520005</v>
      </c>
      <c r="W100" s="30">
        <v>925.43911080249995</v>
      </c>
      <c r="X100" s="30">
        <f t="shared" si="241"/>
        <v>2039</v>
      </c>
      <c r="Y100">
        <f>S100*'Inflation indexes'!I193</f>
        <v>7115.9558401615832</v>
      </c>
      <c r="Z100">
        <f>T100*'Inflation indexes'!I193</f>
        <v>571.07199622890198</v>
      </c>
      <c r="AA100">
        <f>V100*'Inflation indexes'!I193</f>
        <v>479.28667095154316</v>
      </c>
      <c r="AB100">
        <f>W100*'Inflation indexes'!I193</f>
        <v>858.23679339784599</v>
      </c>
      <c r="AC100">
        <f>U100*'Inflation indexes'!I193</f>
        <v>556.03160576545065</v>
      </c>
      <c r="AJ100" s="30">
        <f t="shared" si="242"/>
        <v>2039</v>
      </c>
      <c r="AK100" s="3">
        <f>'Retirement benefit values'!AJ101</f>
        <v>9373.4871707570001</v>
      </c>
      <c r="AL100" s="30">
        <v>671.96760240050003</v>
      </c>
      <c r="AM100" s="30">
        <v>649.61195271839995</v>
      </c>
      <c r="AN100" s="30">
        <v>582.23503001649999</v>
      </c>
      <c r="AO100" s="30">
        <v>1070.1305870566</v>
      </c>
      <c r="AP100" s="30">
        <f t="shared" si="243"/>
        <v>2039</v>
      </c>
      <c r="AQ100">
        <f>AK100*'Inflation indexes'!I193</f>
        <v>8692.8156358232482</v>
      </c>
      <c r="AR100">
        <f>AL100*'Inflation indexes'!I193</f>
        <v>623.17154485868741</v>
      </c>
      <c r="AS100">
        <f>AN100*'Inflation indexes'!I193</f>
        <v>539.95505412770558</v>
      </c>
      <c r="AT100">
        <f>AO100*'Inflation indexes'!I193</f>
        <v>992.42125476628371</v>
      </c>
      <c r="AU100">
        <f>AM100*'Inflation indexes'!I193</f>
        <v>602.43928827526565</v>
      </c>
    </row>
    <row r="101" spans="1:47">
      <c r="A101" s="5">
        <f>'Retirement benefit values'!B102</f>
        <v>6217.1364735456</v>
      </c>
      <c r="B101" s="30">
        <v>468.2044734456</v>
      </c>
      <c r="C101" s="30">
        <v>443.83941714830002</v>
      </c>
      <c r="D101" s="30">
        <v>364.33808399119999</v>
      </c>
      <c r="E101" s="30">
        <v>660.42255583430006</v>
      </c>
      <c r="F101" s="30">
        <f t="shared" si="239"/>
        <v>2039</v>
      </c>
      <c r="G101" s="29">
        <f>A101*'Inflation indexes'!I194</f>
        <v>5765.6686527389356</v>
      </c>
      <c r="H101" s="30">
        <f>B101*'Inflation indexes'!I194</f>
        <v>434.20501819512378</v>
      </c>
      <c r="I101" s="30">
        <f>D101*'Inflation indexes'!I194</f>
        <v>337.88106129010805</v>
      </c>
      <c r="J101">
        <f>E101*'Inflation indexes'!I194</f>
        <v>612.46486126498007</v>
      </c>
      <c r="K101" s="30">
        <f>C101*'Inflation indexes'!I194</f>
        <v>411.60927143722029</v>
      </c>
      <c r="R101" s="30">
        <f t="shared" si="240"/>
        <v>2039</v>
      </c>
      <c r="S101" s="6">
        <f>'Retirement benefit values'!P102</f>
        <v>7690.2210672592</v>
      </c>
      <c r="T101" s="30">
        <v>487.10416291680002</v>
      </c>
      <c r="U101" s="30">
        <v>463.12190942339998</v>
      </c>
      <c r="V101" s="30">
        <v>385.28930785379998</v>
      </c>
      <c r="W101" s="30">
        <v>757.54178441800002</v>
      </c>
      <c r="X101" s="30">
        <f t="shared" si="241"/>
        <v>2039</v>
      </c>
      <c r="Y101">
        <f>S101*'Inflation indexes'!I194</f>
        <v>7131.7827312937334</v>
      </c>
      <c r="Z101">
        <f>T101*'Inflation indexes'!I194</f>
        <v>451.73227493048279</v>
      </c>
      <c r="AA101">
        <f>V101*'Inflation indexes'!I194</f>
        <v>357.31087679683094</v>
      </c>
      <c r="AB101">
        <f>W101*'Inflation indexes'!I194</f>
        <v>702.53161373307978</v>
      </c>
      <c r="AC101">
        <f>U101*'Inflation indexes'!I194</f>
        <v>429.49153310708857</v>
      </c>
      <c r="AJ101" s="30">
        <f t="shared" si="242"/>
        <v>2039</v>
      </c>
      <c r="AK101" s="5">
        <f>'Retirement benefit values'!AJ102</f>
        <v>9413.3761654407008</v>
      </c>
      <c r="AL101" s="30">
        <v>529.15971859690001</v>
      </c>
      <c r="AM101" s="30">
        <v>500.06549304890001</v>
      </c>
      <c r="AN101" s="30">
        <v>427.72109141679999</v>
      </c>
      <c r="AO101" s="30">
        <v>870.4477462223</v>
      </c>
      <c r="AP101" s="30">
        <f t="shared" si="243"/>
        <v>2039</v>
      </c>
      <c r="AQ101">
        <f>AK101*'Inflation indexes'!I194</f>
        <v>8729.8080240739637</v>
      </c>
      <c r="AR101">
        <f>AL101*'Inflation indexes'!I194</f>
        <v>490.73389570719144</v>
      </c>
      <c r="AS101">
        <f>AN101*'Inflation indexes'!I194</f>
        <v>396.6614050359949</v>
      </c>
      <c r="AT101">
        <f>AO101*'Inflation indexes'!I194</f>
        <v>807.23871923934553</v>
      </c>
      <c r="AU101">
        <f>AM101*'Inflation indexes'!I194</f>
        <v>463.7523962770922</v>
      </c>
    </row>
    <row r="102" spans="1:47">
      <c r="A102" s="5">
        <f>'Retirement benefit values'!B103</f>
        <v>6190.9755357153999</v>
      </c>
      <c r="B102" s="30">
        <v>462.2196002906</v>
      </c>
      <c r="C102" s="30">
        <v>439.5853643602</v>
      </c>
      <c r="D102" s="30">
        <v>359.17564544509997</v>
      </c>
      <c r="E102" s="30">
        <v>672.47726968439997</v>
      </c>
      <c r="F102" s="30">
        <f t="shared" si="239"/>
        <v>2039</v>
      </c>
      <c r="G102" s="29">
        <f>A102*'Inflation indexes'!I195</f>
        <v>5741.4074354058994</v>
      </c>
      <c r="H102" s="30">
        <f>B102*'Inflation indexes'!I195</f>
        <v>428.65474666944129</v>
      </c>
      <c r="I102" s="30">
        <f>D102*'Inflation indexes'!I195</f>
        <v>333.09350190105619</v>
      </c>
      <c r="J102">
        <f>E102*'Inflation indexes'!I195</f>
        <v>623.64420179562489</v>
      </c>
      <c r="K102" s="30">
        <f>C102*'Inflation indexes'!I195</f>
        <v>407.66413384665725</v>
      </c>
      <c r="R102" s="30">
        <f t="shared" si="240"/>
        <v>2039</v>
      </c>
      <c r="S102" s="6">
        <f>'Retirement benefit values'!P103</f>
        <v>7719.7500043505997</v>
      </c>
      <c r="T102" s="30">
        <v>480.07948865780003</v>
      </c>
      <c r="U102" s="30">
        <v>466.40348786890002</v>
      </c>
      <c r="V102" s="30">
        <v>380.0474452281</v>
      </c>
      <c r="W102" s="30">
        <v>777.92647131310002</v>
      </c>
      <c r="X102" s="30">
        <f t="shared" si="241"/>
        <v>2039</v>
      </c>
      <c r="Y102">
        <f>S102*'Inflation indexes'!I195</f>
        <v>7159.1673749574247</v>
      </c>
      <c r="Z102">
        <f>T102*'Inflation indexes'!I195</f>
        <v>445.21770920667132</v>
      </c>
      <c r="AA102">
        <f>V102*'Inflation indexes'!I195</f>
        <v>352.44966084129214</v>
      </c>
      <c r="AB102">
        <f>W102*'Inflation indexes'!I195</f>
        <v>721.43603230698136</v>
      </c>
      <c r="AC102">
        <f>U102*'Inflation indexes'!I195</f>
        <v>432.53481421491551</v>
      </c>
      <c r="AJ102" s="30">
        <f t="shared" si="242"/>
        <v>2039</v>
      </c>
      <c r="AK102" s="5">
        <f>'Retirement benefit values'!AJ103</f>
        <v>9404.4842264601994</v>
      </c>
      <c r="AL102" s="30">
        <v>544.8169710139</v>
      </c>
      <c r="AM102" s="30">
        <v>507.7460794941</v>
      </c>
      <c r="AN102" s="30">
        <v>432.1491325623</v>
      </c>
      <c r="AO102" s="30">
        <v>891.9303414515</v>
      </c>
      <c r="AP102" s="30">
        <f t="shared" si="243"/>
        <v>2039</v>
      </c>
      <c r="AQ102">
        <f>AK102*'Inflation indexes'!I195</f>
        <v>8721.5617881967082</v>
      </c>
      <c r="AR102">
        <f>AL102*'Inflation indexes'!I195</f>
        <v>505.25417040806747</v>
      </c>
      <c r="AS102">
        <f>AN102*'Inflation indexes'!I195</f>
        <v>400.76789652677724</v>
      </c>
      <c r="AT102">
        <f>AO102*'Inflation indexes'!I195</f>
        <v>827.16131968723948</v>
      </c>
      <c r="AU102">
        <f>AM102*'Inflation indexes'!I195</f>
        <v>470.87524402061075</v>
      </c>
    </row>
    <row r="103" spans="1:47">
      <c r="A103" s="5">
        <f>'Retirement benefit values'!B104</f>
        <v>6186.8838176325999</v>
      </c>
      <c r="B103" s="30">
        <v>461.4878402425</v>
      </c>
      <c r="C103" s="30">
        <v>438.0806258522</v>
      </c>
      <c r="D103" s="30">
        <v>356.32604001480001</v>
      </c>
      <c r="E103" s="30">
        <v>674.44313545119996</v>
      </c>
      <c r="F103" s="30">
        <f t="shared" si="239"/>
        <v>2039</v>
      </c>
      <c r="G103" s="29">
        <f>A103*'Inflation indexes'!I196</f>
        <v>5737.612844313001</v>
      </c>
      <c r="H103" s="30">
        <f>B103*'Inflation indexes'!I196</f>
        <v>427.97612460788463</v>
      </c>
      <c r="I103" s="30">
        <f>D103*'Inflation indexes'!I196</f>
        <v>330.45082536145219</v>
      </c>
      <c r="J103">
        <f>E103*'Inflation indexes'!I196</f>
        <v>625.46731291363892</v>
      </c>
      <c r="K103" s="30">
        <f>C103*'Inflation indexes'!I196</f>
        <v>406.2686644560365</v>
      </c>
      <c r="R103" s="30">
        <f t="shared" si="240"/>
        <v>2039</v>
      </c>
      <c r="S103" s="6">
        <f>'Retirement benefit values'!P104</f>
        <v>7749.7078875406996</v>
      </c>
      <c r="T103" s="30">
        <v>481.47985129429998</v>
      </c>
      <c r="U103" s="30">
        <v>468.07838267390002</v>
      </c>
      <c r="V103" s="30">
        <v>378.39642743050001</v>
      </c>
      <c r="W103" s="30">
        <v>774.19981095210005</v>
      </c>
      <c r="X103" s="30">
        <f t="shared" si="241"/>
        <v>2039</v>
      </c>
      <c r="Y103">
        <f>S103*'Inflation indexes'!I196</f>
        <v>7186.949816077471</v>
      </c>
      <c r="Z103">
        <f>T103*'Inflation indexes'!I196</f>
        <v>446.51638215523695</v>
      </c>
      <c r="AA103">
        <f>V103*'Inflation indexes'!I196</f>
        <v>350.91853447769347</v>
      </c>
      <c r="AB103">
        <f>W103*'Inflation indexes'!I196</f>
        <v>717.97998965547288</v>
      </c>
      <c r="AC103">
        <f>U103*'Inflation indexes'!I196</f>
        <v>434.08808371686621</v>
      </c>
      <c r="AJ103" s="30">
        <f t="shared" si="242"/>
        <v>2039</v>
      </c>
      <c r="AK103" s="5">
        <f>'Retirement benefit values'!AJ104</f>
        <v>9448.6882680658</v>
      </c>
      <c r="AL103" s="30">
        <v>549.63780944669998</v>
      </c>
      <c r="AM103" s="30">
        <v>517.85949857440005</v>
      </c>
      <c r="AN103" s="30">
        <v>445.12309736780003</v>
      </c>
      <c r="AO103" s="30">
        <v>892.81058675359998</v>
      </c>
      <c r="AP103" s="30">
        <f t="shared" si="243"/>
        <v>2039</v>
      </c>
      <c r="AQ103">
        <f>AK103*'Inflation indexes'!I196</f>
        <v>8762.5558789801835</v>
      </c>
      <c r="AR103">
        <f>AL103*'Inflation indexes'!I196</f>
        <v>509.7249355505387</v>
      </c>
      <c r="AS103">
        <f>AN103*'Inflation indexes'!I196</f>
        <v>412.7997350587292</v>
      </c>
      <c r="AT103">
        <f>AO103*'Inflation indexes'!I196</f>
        <v>827.97764449635918</v>
      </c>
      <c r="AU103">
        <f>AM103*'Inflation indexes'!I196</f>
        <v>480.25426016597191</v>
      </c>
    </row>
    <row r="104" spans="1:47">
      <c r="A104" s="3">
        <f>'Retirement benefit values'!B105</f>
        <v>6186.3782769906002</v>
      </c>
      <c r="B104" s="30">
        <v>560.19316329660001</v>
      </c>
      <c r="C104" s="30">
        <v>548.23766765619996</v>
      </c>
      <c r="D104" s="30">
        <v>461.19232686399999</v>
      </c>
      <c r="E104" s="30">
        <v>795.22870270340002</v>
      </c>
      <c r="F104" s="30">
        <f t="shared" si="239"/>
        <v>2040</v>
      </c>
      <c r="G104" s="29">
        <f>A104*'Inflation indexes'!I197</f>
        <v>5737.1440143549225</v>
      </c>
      <c r="H104" s="30">
        <f>B104*'Inflation indexes'!I197</f>
        <v>519.51379462897364</v>
      </c>
      <c r="I104" s="30">
        <f>D104*'Inflation indexes'!I197</f>
        <v>427.70207043034929</v>
      </c>
      <c r="J104">
        <f>E104*'Inflation indexes'!I197</f>
        <v>737.48183306653846</v>
      </c>
      <c r="K104" s="30">
        <f>C104*'Inflation indexes'!I197</f>
        <v>508.42646741086924</v>
      </c>
      <c r="R104" s="30">
        <f t="shared" si="240"/>
        <v>2040</v>
      </c>
      <c r="S104" s="4">
        <f>'Retirement benefit values'!P105</f>
        <v>7767.3757503859997</v>
      </c>
      <c r="T104" s="30">
        <v>621.66418755409995</v>
      </c>
      <c r="U104" s="30">
        <v>605.6458235302</v>
      </c>
      <c r="V104" s="30">
        <v>532.03030302679997</v>
      </c>
      <c r="W104" s="30">
        <v>927.55555099339995</v>
      </c>
      <c r="X104" s="30">
        <f t="shared" si="241"/>
        <v>2040</v>
      </c>
      <c r="Y104">
        <f>S104*'Inflation indexes'!I197</f>
        <v>7203.3346973490161</v>
      </c>
      <c r="Z104">
        <f>T104*'Inflation indexes'!I197</f>
        <v>576.52099708002379</v>
      </c>
      <c r="AA104">
        <f>V104*'Inflation indexes'!I197</f>
        <v>493.39602782105766</v>
      </c>
      <c r="AB104">
        <f>W104*'Inflation indexes'!I197</f>
        <v>860.19954472492282</v>
      </c>
      <c r="AC104">
        <f>U104*'Inflation indexes'!I197</f>
        <v>561.66583349888867</v>
      </c>
      <c r="AJ104" s="30">
        <f t="shared" si="242"/>
        <v>2040</v>
      </c>
      <c r="AK104" s="3">
        <f>'Retirement benefit values'!AJ105</f>
        <v>9482.0723392495001</v>
      </c>
      <c r="AL104" s="30">
        <v>695.48054430059995</v>
      </c>
      <c r="AM104" s="30">
        <v>675.85804458669998</v>
      </c>
      <c r="AN104" s="30">
        <v>600.45322537419997</v>
      </c>
      <c r="AO104" s="30">
        <v>1119.8124333026001</v>
      </c>
      <c r="AP104" s="30">
        <f t="shared" si="243"/>
        <v>2040</v>
      </c>
      <c r="AQ104">
        <f>AK104*'Inflation indexes'!I197</f>
        <v>8793.5157096906223</v>
      </c>
      <c r="AR104">
        <f>AL104*'Inflation indexes'!I197</f>
        <v>644.97705493940214</v>
      </c>
      <c r="AS104">
        <f>AN104*'Inflation indexes'!I197</f>
        <v>556.85030459073118</v>
      </c>
      <c r="AT104">
        <f>AO104*'Inflation indexes'!I197</f>
        <v>1038.4953701937995</v>
      </c>
      <c r="AU104">
        <f>AM104*'Inflation indexes'!I197</f>
        <v>626.77947604271594</v>
      </c>
    </row>
    <row r="105" spans="1:47">
      <c r="A105" s="5">
        <f>'Retirement benefit values'!B106</f>
        <v>6177.0431707541002</v>
      </c>
      <c r="B105" s="30">
        <v>463.88356874900001</v>
      </c>
      <c r="C105" s="30">
        <v>442.89411939690001</v>
      </c>
      <c r="D105" s="30">
        <v>350.85896107270003</v>
      </c>
      <c r="E105" s="30">
        <v>685.68655524040003</v>
      </c>
      <c r="F105" s="30">
        <f t="shared" si="239"/>
        <v>2040</v>
      </c>
      <c r="G105" s="29">
        <f>A105*'Inflation indexes'!I198</f>
        <v>5728.4867925572671</v>
      </c>
      <c r="H105" s="30">
        <f>B105*'Inflation indexes'!I198</f>
        <v>430.19788325982597</v>
      </c>
      <c r="I105" s="30">
        <f>D105*'Inflation indexes'!I198</f>
        <v>325.38074755109034</v>
      </c>
      <c r="J105">
        <f>E105*'Inflation indexes'!I198</f>
        <v>635.89427286602449</v>
      </c>
      <c r="K105" s="30">
        <f>C105*'Inflation indexes'!I198</f>
        <v>410.7326180718095</v>
      </c>
      <c r="R105" s="30">
        <f t="shared" si="240"/>
        <v>2040</v>
      </c>
      <c r="S105" s="6">
        <f>'Retirement benefit values'!P106</f>
        <v>7759.4879538372998</v>
      </c>
      <c r="T105" s="30">
        <v>500.19286017859997</v>
      </c>
      <c r="U105" s="30">
        <v>473.58128626249999</v>
      </c>
      <c r="V105" s="30">
        <v>390.10456888459998</v>
      </c>
      <c r="W105" s="30">
        <v>783.03072621160004</v>
      </c>
      <c r="X105" s="30">
        <f t="shared" si="241"/>
        <v>2040</v>
      </c>
      <c r="Y105">
        <f>S105*'Inflation indexes'!I198</f>
        <v>7196.0196864121426</v>
      </c>
      <c r="Z105">
        <f>T105*'Inflation indexes'!I198</f>
        <v>463.87051442846706</v>
      </c>
      <c r="AA105">
        <f>V105*'Inflation indexes'!I198</f>
        <v>361.77646954972829</v>
      </c>
      <c r="AB105">
        <f>W105*'Inflation indexes'!I198</f>
        <v>726.16963315185501</v>
      </c>
      <c r="AC105">
        <f>U105*'Inflation indexes'!I198</f>
        <v>439.19138470677376</v>
      </c>
      <c r="AJ105" s="30">
        <f t="shared" si="242"/>
        <v>2040</v>
      </c>
      <c r="AK105" s="5">
        <f>'Retirement benefit values'!AJ106</f>
        <v>9494.2993648242991</v>
      </c>
      <c r="AL105" s="30">
        <v>530.16379396729997</v>
      </c>
      <c r="AM105" s="30">
        <v>497.62669661209998</v>
      </c>
      <c r="AN105" s="30">
        <v>425.68654266139998</v>
      </c>
      <c r="AO105" s="30">
        <v>911.55324505299996</v>
      </c>
      <c r="AP105" s="30">
        <f t="shared" si="243"/>
        <v>2040</v>
      </c>
      <c r="AQ105">
        <f>AK105*'Inflation indexes'!I198</f>
        <v>8804.8548492402897</v>
      </c>
      <c r="AR105">
        <f>AL105*'Inflation indexes'!I198</f>
        <v>491.66505845594816</v>
      </c>
      <c r="AS105">
        <f>AN105*'Inflation indexes'!I198</f>
        <v>394.77459846010692</v>
      </c>
      <c r="AT105">
        <f>AO105*'Inflation indexes'!I198</f>
        <v>845.35927314254832</v>
      </c>
      <c r="AU105">
        <f>AM105*'Inflation indexes'!I198</f>
        <v>461.4906971450398</v>
      </c>
    </row>
    <row r="106" spans="1:47">
      <c r="A106" s="5">
        <f>'Retirement benefit values'!B107</f>
        <v>6189.8872760166996</v>
      </c>
      <c r="B106" s="30">
        <v>455.47195863600001</v>
      </c>
      <c r="C106" s="30">
        <v>433.72155625200003</v>
      </c>
      <c r="D106" s="30">
        <v>341.49270951329999</v>
      </c>
      <c r="E106" s="30">
        <v>680.38973896109997</v>
      </c>
      <c r="F106" s="30">
        <f t="shared" si="239"/>
        <v>2040</v>
      </c>
      <c r="G106" s="29">
        <f>A106*'Inflation indexes'!I199</f>
        <v>5740.3982015154197</v>
      </c>
      <c r="H106" s="30">
        <f>B106*'Inflation indexes'!I199</f>
        <v>422.39709636155681</v>
      </c>
      <c r="I106" s="30">
        <f>D106*'Inflation indexes'!I199</f>
        <v>316.69464210053673</v>
      </c>
      <c r="J106">
        <f>E106*'Inflation indexes'!I199</f>
        <v>630.98209380886101</v>
      </c>
      <c r="K106" s="30">
        <f>C106*'Inflation indexes'!I199</f>
        <v>402.2261360257981</v>
      </c>
      <c r="R106" s="30">
        <f t="shared" si="240"/>
        <v>2040</v>
      </c>
      <c r="S106" s="6">
        <f>'Retirement benefit values'!P107</f>
        <v>7783.2131747351004</v>
      </c>
      <c r="T106" s="30">
        <v>487.18947267269999</v>
      </c>
      <c r="U106" s="30">
        <v>467.61117059870003</v>
      </c>
      <c r="V106" s="30">
        <v>392.87245111520002</v>
      </c>
      <c r="W106" s="30">
        <v>753.65420479260001</v>
      </c>
      <c r="X106" s="30">
        <f t="shared" si="241"/>
        <v>2040</v>
      </c>
      <c r="Y106">
        <f>S106*'Inflation indexes'!I199</f>
        <v>7218.022060494136</v>
      </c>
      <c r="Z106">
        <f>T106*'Inflation indexes'!I199</f>
        <v>451.81138977498688</v>
      </c>
      <c r="AA106">
        <f>V106*'Inflation indexes'!I199</f>
        <v>364.343357357218</v>
      </c>
      <c r="AB106">
        <f>W106*'Inflation indexes'!I199</f>
        <v>698.92633724018458</v>
      </c>
      <c r="AC106">
        <f>U106*'Inflation indexes'!I199</f>
        <v>433.65479903224912</v>
      </c>
      <c r="AJ106" s="30">
        <f t="shared" si="242"/>
        <v>2040</v>
      </c>
      <c r="AK106" s="5">
        <f>'Retirement benefit values'!AJ107</f>
        <v>9568.8777616071002</v>
      </c>
      <c r="AL106" s="30">
        <v>540.45392080859995</v>
      </c>
      <c r="AM106" s="30">
        <v>511.45739411109997</v>
      </c>
      <c r="AN106" s="30">
        <v>443.1991201706</v>
      </c>
      <c r="AO106" s="30">
        <v>955.74763359370002</v>
      </c>
      <c r="AP106" s="30">
        <f t="shared" si="243"/>
        <v>2040</v>
      </c>
      <c r="AQ106">
        <f>AK106*'Inflation indexes'!I199</f>
        <v>8874.017610317158</v>
      </c>
      <c r="AR106">
        <f>AL106*'Inflation indexes'!I199</f>
        <v>501.20795043106278</v>
      </c>
      <c r="AS106">
        <f>AN106*'Inflation indexes'!I199</f>
        <v>411.01547070138679</v>
      </c>
      <c r="AT106">
        <f>AO106*'Inflation indexes'!I199</f>
        <v>886.34441183466436</v>
      </c>
      <c r="AU106">
        <f>AM106*'Inflation indexes'!I199</f>
        <v>474.31705528512771</v>
      </c>
    </row>
    <row r="107" spans="1:47">
      <c r="A107" s="5">
        <f>'Retirement benefit values'!B108</f>
        <v>6168.1269084707001</v>
      </c>
      <c r="B107" s="30">
        <v>451.44809839380002</v>
      </c>
      <c r="C107" s="30">
        <v>432.13643886400001</v>
      </c>
      <c r="D107" s="30">
        <v>344.51927865009998</v>
      </c>
      <c r="E107" s="30">
        <v>682.83827424850006</v>
      </c>
      <c r="F107" s="30">
        <f t="shared" si="239"/>
        <v>2040</v>
      </c>
      <c r="G107" s="29">
        <f>A107*'Inflation indexes'!I200</f>
        <v>5720.2179996546593</v>
      </c>
      <c r="H107" s="30">
        <f>B107*'Inflation indexes'!I200</f>
        <v>418.66543549804288</v>
      </c>
      <c r="I107" s="30">
        <f>D107*'Inflation indexes'!I200</f>
        <v>319.50143182948136</v>
      </c>
      <c r="J107">
        <f>E107*'Inflation indexes'!I200</f>
        <v>633.2528245884987</v>
      </c>
      <c r="K107" s="30">
        <f>C107*'Inflation indexes'!I200</f>
        <v>400.75612460272714</v>
      </c>
      <c r="R107" s="30">
        <f t="shared" si="240"/>
        <v>2040</v>
      </c>
      <c r="S107" s="6">
        <f>'Retirement benefit values'!P108</f>
        <v>7811.3408239654</v>
      </c>
      <c r="T107" s="30">
        <v>479.82185919450001</v>
      </c>
      <c r="U107" s="30">
        <v>456.18448950120001</v>
      </c>
      <c r="V107" s="30">
        <v>381.8762773565</v>
      </c>
      <c r="W107" s="30">
        <v>789.82449935219995</v>
      </c>
      <c r="X107" s="30">
        <f t="shared" si="241"/>
        <v>2040</v>
      </c>
      <c r="Y107">
        <f>S107*'Inflation indexes'!I200</f>
        <v>7244.1071731714019</v>
      </c>
      <c r="Z107">
        <f>T107*'Inflation indexes'!I200</f>
        <v>444.97878794012178</v>
      </c>
      <c r="AA107">
        <f>V107*'Inflation indexes'!I200</f>
        <v>354.14568924901732</v>
      </c>
      <c r="AB107">
        <f>W107*'Inflation indexes'!I200</f>
        <v>732.47006503030116</v>
      </c>
      <c r="AC107">
        <f>U107*'Inflation indexes'!I200</f>
        <v>423.05788559966879</v>
      </c>
      <c r="AJ107" s="30">
        <f t="shared" si="242"/>
        <v>2040</v>
      </c>
      <c r="AK107" s="5">
        <f>'Retirement benefit values'!AJ108</f>
        <v>9633.5151905379007</v>
      </c>
      <c r="AL107" s="30">
        <v>525.56296123590005</v>
      </c>
      <c r="AM107" s="30">
        <v>495.9147704129</v>
      </c>
      <c r="AN107" s="30">
        <v>416.74492384500002</v>
      </c>
      <c r="AO107" s="30">
        <v>945.32813768999995</v>
      </c>
      <c r="AP107" s="30">
        <f t="shared" si="243"/>
        <v>2040</v>
      </c>
      <c r="AQ107">
        <f>AK107*'Inflation indexes'!I200</f>
        <v>8933.9612836409997</v>
      </c>
      <c r="AR107">
        <f>AL107*'Inflation indexes'!I200</f>
        <v>487.39832293087136</v>
      </c>
      <c r="AS107">
        <f>AN107*'Inflation indexes'!I200</f>
        <v>386.48229033178677</v>
      </c>
      <c r="AT107">
        <f>AO107*'Inflation indexes'!I200</f>
        <v>876.68154514918456</v>
      </c>
      <c r="AU107">
        <f>AM107*'Inflation indexes'!I200</f>
        <v>459.90308534585716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I71" workbookViewId="0">
      <selection activeCell="P107" sqref="P107"/>
    </sheetView>
  </sheetViews>
  <sheetFormatPr baseColWidth="10" defaultRowHeight="15" x14ac:dyDescent="0"/>
  <cols>
    <col min="12" max="12" width="13" bestFit="1" customWidth="1"/>
    <col min="22" max="22" width="13" bestFit="1" customWidth="1"/>
  </cols>
  <sheetData>
    <row r="1" spans="1:29">
      <c r="B1" t="s">
        <v>0</v>
      </c>
      <c r="O1" t="s">
        <v>1</v>
      </c>
      <c r="X1" t="s">
        <v>2</v>
      </c>
    </row>
    <row r="3" spans="1:29" ht="65">
      <c r="A3" s="38" t="s">
        <v>43</v>
      </c>
      <c r="B3" s="29" t="s">
        <v>61</v>
      </c>
      <c r="C3" s="29" t="s">
        <v>62</v>
      </c>
      <c r="D3" s="29" t="s">
        <v>63</v>
      </c>
      <c r="E3" s="29" t="s">
        <v>64</v>
      </c>
      <c r="F3" s="29" t="s">
        <v>65</v>
      </c>
      <c r="G3" s="29" t="s">
        <v>66</v>
      </c>
      <c r="H3" s="29" t="s">
        <v>67</v>
      </c>
      <c r="I3" s="29" t="s">
        <v>68</v>
      </c>
      <c r="K3" s="38" t="s">
        <v>43</v>
      </c>
      <c r="L3" s="29" t="s">
        <v>61</v>
      </c>
      <c r="M3" s="29" t="s">
        <v>62</v>
      </c>
      <c r="N3" s="29" t="s">
        <v>63</v>
      </c>
      <c r="O3" s="29" t="s">
        <v>64</v>
      </c>
      <c r="P3" s="29" t="s">
        <v>65</v>
      </c>
      <c r="Q3" s="29" t="s">
        <v>66</v>
      </c>
      <c r="R3" s="29" t="s">
        <v>67</v>
      </c>
      <c r="S3" s="29" t="s">
        <v>68</v>
      </c>
      <c r="U3" s="38" t="s">
        <v>43</v>
      </c>
      <c r="V3" s="29" t="s">
        <v>61</v>
      </c>
      <c r="W3" s="29" t="s">
        <v>62</v>
      </c>
      <c r="X3" s="29" t="s">
        <v>63</v>
      </c>
      <c r="Y3" s="29" t="s">
        <v>64</v>
      </c>
      <c r="Z3" s="29" t="s">
        <v>65</v>
      </c>
      <c r="AA3" s="29" t="s">
        <v>66</v>
      </c>
      <c r="AB3" s="29" t="s">
        <v>67</v>
      </c>
      <c r="AC3" s="29" t="s">
        <v>68</v>
      </c>
    </row>
    <row r="4" spans="1:29">
      <c r="A4" s="38">
        <v>2014</v>
      </c>
      <c r="B4" s="30">
        <v>0.39545099719999999</v>
      </c>
      <c r="C4" s="30">
        <v>0.40098845309999998</v>
      </c>
      <c r="D4" s="30">
        <v>0.36148664209999998</v>
      </c>
      <c r="E4" s="30">
        <v>0.33946824180000001</v>
      </c>
      <c r="F4" s="30">
        <v>0.36651996219999999</v>
      </c>
      <c r="G4" s="30">
        <v>0.37232241620000001</v>
      </c>
      <c r="H4" s="30">
        <v>0.38551736349999999</v>
      </c>
      <c r="I4" s="30">
        <v>0.40885246629999999</v>
      </c>
      <c r="K4" s="39">
        <v>2015</v>
      </c>
      <c r="L4" s="30">
        <v>0.2989185245</v>
      </c>
      <c r="M4" s="30">
        <v>0.26302990040000002</v>
      </c>
      <c r="N4" s="30">
        <v>0.28431221829999997</v>
      </c>
      <c r="O4" s="30">
        <v>0.25712856000000001</v>
      </c>
      <c r="P4" s="30">
        <v>0.29824068510000001</v>
      </c>
      <c r="Q4" s="30">
        <v>0.2618080585</v>
      </c>
      <c r="R4" s="30">
        <v>0.28367410990000003</v>
      </c>
      <c r="S4" s="30">
        <v>0.2564163216</v>
      </c>
      <c r="U4" s="38">
        <v>2014</v>
      </c>
      <c r="V4" s="29">
        <f>B4</f>
        <v>0.39545099719999999</v>
      </c>
      <c r="W4" s="29">
        <f t="shared" ref="W4:AC4" si="0">C4</f>
        <v>0.40098845309999998</v>
      </c>
      <c r="X4" s="29">
        <f t="shared" si="0"/>
        <v>0.36148664209999998</v>
      </c>
      <c r="Y4" s="29">
        <f t="shared" si="0"/>
        <v>0.33946824180000001</v>
      </c>
      <c r="Z4" s="29">
        <f t="shared" si="0"/>
        <v>0.36651996219999999</v>
      </c>
      <c r="AA4" s="29">
        <f t="shared" si="0"/>
        <v>0.37232241620000001</v>
      </c>
      <c r="AB4" s="29">
        <f t="shared" si="0"/>
        <v>0.38551736349999999</v>
      </c>
      <c r="AC4" s="29">
        <f t="shared" si="0"/>
        <v>0.40885246629999999</v>
      </c>
    </row>
    <row r="5" spans="1:29">
      <c r="A5" s="39">
        <v>2015</v>
      </c>
      <c r="B5" s="30">
        <v>0.2989185245</v>
      </c>
      <c r="C5" s="30">
        <v>0.26302990040000002</v>
      </c>
      <c r="D5" s="30">
        <v>0.28431221829999997</v>
      </c>
      <c r="E5" s="30">
        <v>0.25712856000000001</v>
      </c>
      <c r="F5" s="30">
        <v>0.29824068510000001</v>
      </c>
      <c r="G5" s="30">
        <v>0.2618080585</v>
      </c>
      <c r="H5" s="30">
        <v>0.28367410990000003</v>
      </c>
      <c r="I5" s="30">
        <v>0.2564163216</v>
      </c>
      <c r="K5" s="39">
        <v>2015</v>
      </c>
      <c r="L5" s="30">
        <v>0.29636027679999999</v>
      </c>
      <c r="M5" s="30">
        <v>0.26551720509999999</v>
      </c>
      <c r="N5" s="30">
        <v>0.28321110020000001</v>
      </c>
      <c r="O5" s="30">
        <v>0.25984656960000002</v>
      </c>
      <c r="P5" s="30">
        <v>0.2957274889</v>
      </c>
      <c r="Q5" s="30">
        <v>0.26452079849999999</v>
      </c>
      <c r="R5" s="30">
        <v>0.28254809040000001</v>
      </c>
      <c r="S5" s="30">
        <v>0.25916194819999999</v>
      </c>
      <c r="U5" s="39">
        <v>2015</v>
      </c>
      <c r="V5" s="30">
        <v>0.2989185245</v>
      </c>
      <c r="W5" s="30">
        <v>0.26302990040000002</v>
      </c>
      <c r="X5" s="30">
        <v>0.28431221829999997</v>
      </c>
      <c r="Y5" s="30">
        <v>0.25712856000000001</v>
      </c>
      <c r="Z5" s="30">
        <v>0.29824068510000001</v>
      </c>
      <c r="AA5" s="30">
        <v>0.2618080585</v>
      </c>
      <c r="AB5" s="30">
        <v>0.28367410990000003</v>
      </c>
      <c r="AC5" s="30">
        <v>0.2564163216</v>
      </c>
    </row>
    <row r="6" spans="1:29">
      <c r="A6" s="39">
        <v>2015</v>
      </c>
      <c r="B6" s="30">
        <v>0.29636027679999999</v>
      </c>
      <c r="C6" s="30">
        <v>0.26551720509999999</v>
      </c>
      <c r="D6" s="30">
        <v>0.28321110020000001</v>
      </c>
      <c r="E6" s="30">
        <v>0.25984656960000002</v>
      </c>
      <c r="F6" s="30">
        <v>0.2957274889</v>
      </c>
      <c r="G6" s="30">
        <v>0.26452079849999999</v>
      </c>
      <c r="H6" s="30">
        <v>0.28254809040000001</v>
      </c>
      <c r="I6" s="30">
        <v>0.25916194819999999</v>
      </c>
      <c r="K6" s="39">
        <v>2015</v>
      </c>
      <c r="L6" s="30">
        <v>0.30470436649999999</v>
      </c>
      <c r="M6" s="30">
        <v>0.26722975560000001</v>
      </c>
      <c r="N6" s="30">
        <v>0.29023834300000001</v>
      </c>
      <c r="O6" s="30">
        <v>0.26192323140000001</v>
      </c>
      <c r="P6" s="30">
        <v>0.30408372350000001</v>
      </c>
      <c r="Q6" s="30">
        <v>0.26624305390000003</v>
      </c>
      <c r="R6" s="30">
        <v>0.28959026919999997</v>
      </c>
      <c r="S6" s="30">
        <v>0.26124930349999997</v>
      </c>
      <c r="U6" s="39">
        <v>2015</v>
      </c>
      <c r="V6" s="30">
        <v>0.29636027679999999</v>
      </c>
      <c r="W6" s="30">
        <v>0.26551720509999999</v>
      </c>
      <c r="X6" s="30">
        <v>0.28321110020000001</v>
      </c>
      <c r="Y6" s="30">
        <v>0.25984656960000002</v>
      </c>
      <c r="Z6" s="30">
        <v>0.2957274889</v>
      </c>
      <c r="AA6" s="30">
        <v>0.26452079849999999</v>
      </c>
      <c r="AB6" s="30">
        <v>0.28254809040000001</v>
      </c>
      <c r="AC6" s="30">
        <v>0.25916194819999999</v>
      </c>
    </row>
    <row r="7" spans="1:29">
      <c r="A7" s="39">
        <v>2015</v>
      </c>
      <c r="B7" s="30">
        <v>0.30470436649999999</v>
      </c>
      <c r="C7" s="30">
        <v>0.26722975560000001</v>
      </c>
      <c r="D7" s="30">
        <v>0.29023834300000001</v>
      </c>
      <c r="E7" s="30">
        <v>0.26192323140000001</v>
      </c>
      <c r="F7" s="30">
        <v>0.30408372350000001</v>
      </c>
      <c r="G7" s="30">
        <v>0.26624305390000003</v>
      </c>
      <c r="H7" s="30">
        <v>0.28959026919999997</v>
      </c>
      <c r="I7" s="30">
        <v>0.26124930349999997</v>
      </c>
      <c r="K7" s="39">
        <v>2015</v>
      </c>
      <c r="L7" s="30">
        <v>0.30339676560000001</v>
      </c>
      <c r="M7" s="30">
        <v>0.26823657960000002</v>
      </c>
      <c r="N7" s="30">
        <v>0.28750592019999999</v>
      </c>
      <c r="O7" s="30">
        <v>0.26202886650000001</v>
      </c>
      <c r="P7" s="30">
        <v>0.30259016350000001</v>
      </c>
      <c r="Q7" s="30">
        <v>0.26725878380000001</v>
      </c>
      <c r="R7" s="30">
        <v>0.2872645224</v>
      </c>
      <c r="S7" s="30">
        <v>0.26175212209999998</v>
      </c>
      <c r="U7" s="39">
        <v>2015</v>
      </c>
      <c r="V7" s="30">
        <v>0.30470436649999999</v>
      </c>
      <c r="W7" s="30">
        <v>0.26722975560000001</v>
      </c>
      <c r="X7" s="30">
        <v>0.29023834300000001</v>
      </c>
      <c r="Y7" s="30">
        <v>0.26192323140000001</v>
      </c>
      <c r="Z7" s="30">
        <v>0.30408372350000001</v>
      </c>
      <c r="AA7" s="30">
        <v>0.26624305390000003</v>
      </c>
      <c r="AB7" s="30">
        <v>0.28959026919999997</v>
      </c>
      <c r="AC7" s="30">
        <v>0.26124930349999997</v>
      </c>
    </row>
    <row r="8" spans="1:29">
      <c r="A8" s="39">
        <v>2015</v>
      </c>
      <c r="B8" s="30">
        <v>0.30339676560000001</v>
      </c>
      <c r="C8" s="30">
        <v>0.26823657960000002</v>
      </c>
      <c r="D8" s="30">
        <v>0.28750592019999999</v>
      </c>
      <c r="E8" s="30">
        <v>0.26202886650000001</v>
      </c>
      <c r="F8" s="30">
        <v>0.30259016350000001</v>
      </c>
      <c r="G8" s="30">
        <v>0.26725878380000001</v>
      </c>
      <c r="H8" s="30">
        <v>0.2872645224</v>
      </c>
      <c r="I8" s="30">
        <v>0.26175212209999998</v>
      </c>
      <c r="K8" s="39">
        <f>K4+1</f>
        <v>2016</v>
      </c>
      <c r="L8" s="30">
        <v>0.30033827019999998</v>
      </c>
      <c r="M8" s="30">
        <v>0.2660859974</v>
      </c>
      <c r="N8" s="30">
        <v>0.28318237330000001</v>
      </c>
      <c r="O8" s="30">
        <v>0.26098947160000002</v>
      </c>
      <c r="P8" s="30">
        <v>0.29995807000000002</v>
      </c>
      <c r="Q8" s="30">
        <v>0.26541209139999999</v>
      </c>
      <c r="R8" s="30">
        <v>0.28258216580000001</v>
      </c>
      <c r="S8" s="30">
        <v>0.26034411639999999</v>
      </c>
      <c r="U8" s="39">
        <v>2015</v>
      </c>
      <c r="V8" s="30">
        <v>0.30339676560000001</v>
      </c>
      <c r="W8" s="30">
        <v>0.26823657960000002</v>
      </c>
      <c r="X8" s="30">
        <v>0.28750592019999999</v>
      </c>
      <c r="Y8" s="30">
        <v>0.26202886650000001</v>
      </c>
      <c r="Z8" s="30">
        <v>0.30259016350000001</v>
      </c>
      <c r="AA8" s="30">
        <v>0.26725878380000001</v>
      </c>
      <c r="AB8" s="30">
        <v>0.2872645224</v>
      </c>
      <c r="AC8" s="30">
        <v>0.26175212209999998</v>
      </c>
    </row>
    <row r="9" spans="1:29">
      <c r="A9" s="39">
        <f>A5+1</f>
        <v>2016</v>
      </c>
      <c r="B9" s="30">
        <v>0.30033827019999998</v>
      </c>
      <c r="C9" s="30">
        <v>0.2660859974</v>
      </c>
      <c r="D9" s="30">
        <v>0.28318237330000001</v>
      </c>
      <c r="E9" s="30">
        <v>0.26098947160000002</v>
      </c>
      <c r="F9" s="30">
        <v>0.29995807000000002</v>
      </c>
      <c r="G9" s="30">
        <v>0.26541209139999999</v>
      </c>
      <c r="H9" s="30">
        <v>0.28258216580000001</v>
      </c>
      <c r="I9" s="30">
        <v>0.26034411639999999</v>
      </c>
      <c r="K9" s="39">
        <f t="shared" ref="K9:K72" si="1">K5+1</f>
        <v>2016</v>
      </c>
      <c r="L9" s="30">
        <v>0.29926685450000001</v>
      </c>
      <c r="M9" s="30">
        <v>0.26741938110000002</v>
      </c>
      <c r="N9" s="30">
        <v>0.28558627759999999</v>
      </c>
      <c r="O9" s="30">
        <v>0.26246565389999998</v>
      </c>
      <c r="P9" s="30">
        <v>0.29870044350000002</v>
      </c>
      <c r="Q9" s="30">
        <v>0.2667522558</v>
      </c>
      <c r="R9" s="30">
        <v>0.28504283990000001</v>
      </c>
      <c r="S9" s="30">
        <v>0.26182852690000002</v>
      </c>
      <c r="U9" s="39">
        <f>U5+1</f>
        <v>2016</v>
      </c>
      <c r="V9" s="30">
        <v>0.30033827019999998</v>
      </c>
      <c r="W9" s="30">
        <v>0.2660859974</v>
      </c>
      <c r="X9" s="30">
        <v>0.28318237330000001</v>
      </c>
      <c r="Y9" s="30">
        <v>0.26098947160000002</v>
      </c>
      <c r="Z9" s="30">
        <v>0.29995807000000002</v>
      </c>
      <c r="AA9" s="30">
        <v>0.26541209139999999</v>
      </c>
      <c r="AB9" s="30">
        <v>0.28258216580000001</v>
      </c>
      <c r="AC9" s="30">
        <v>0.26034411639999999</v>
      </c>
    </row>
    <row r="10" spans="1:29">
      <c r="A10" s="39">
        <f t="shared" ref="A10:A73" si="2">A6+1</f>
        <v>2016</v>
      </c>
      <c r="B10" s="30">
        <v>0.29926685450000001</v>
      </c>
      <c r="C10" s="30">
        <v>0.26741938110000002</v>
      </c>
      <c r="D10" s="30">
        <v>0.28558627759999999</v>
      </c>
      <c r="E10" s="30">
        <v>0.26246565389999998</v>
      </c>
      <c r="F10" s="30">
        <v>0.29870044350000002</v>
      </c>
      <c r="G10" s="30">
        <v>0.2667522558</v>
      </c>
      <c r="H10" s="30">
        <v>0.28504283990000001</v>
      </c>
      <c r="I10" s="30">
        <v>0.26182852690000002</v>
      </c>
      <c r="K10" s="39">
        <f t="shared" si="1"/>
        <v>2016</v>
      </c>
      <c r="L10" s="30">
        <v>0.31139823129999999</v>
      </c>
      <c r="M10" s="30">
        <v>0.26926070070000002</v>
      </c>
      <c r="N10" s="30">
        <v>0.29521413670000002</v>
      </c>
      <c r="O10" s="30">
        <v>0.26373716419999998</v>
      </c>
      <c r="P10" s="30">
        <v>0.31086596640000003</v>
      </c>
      <c r="Q10" s="30">
        <v>0.26822194040000003</v>
      </c>
      <c r="R10" s="30">
        <v>0.29463272689999997</v>
      </c>
      <c r="S10" s="30">
        <v>0.26310371290000001</v>
      </c>
      <c r="U10" s="39">
        <f t="shared" ref="U10:U73" si="3">U6+1</f>
        <v>2016</v>
      </c>
      <c r="V10" s="30">
        <v>0.29926685450000001</v>
      </c>
      <c r="W10" s="30">
        <v>0.26741938110000002</v>
      </c>
      <c r="X10" s="30">
        <v>0.28558627759999999</v>
      </c>
      <c r="Y10" s="30">
        <v>0.26246565389999998</v>
      </c>
      <c r="Z10" s="30">
        <v>0.29870044350000002</v>
      </c>
      <c r="AA10" s="30">
        <v>0.2667522558</v>
      </c>
      <c r="AB10" s="30">
        <v>0.28504283990000001</v>
      </c>
      <c r="AC10" s="30">
        <v>0.26182852690000002</v>
      </c>
    </row>
    <row r="11" spans="1:29">
      <c r="A11" s="39">
        <f t="shared" si="2"/>
        <v>2016</v>
      </c>
      <c r="B11" s="30">
        <v>0.31139823129999999</v>
      </c>
      <c r="C11" s="30">
        <v>0.26926070070000002</v>
      </c>
      <c r="D11" s="30">
        <v>0.29521413670000002</v>
      </c>
      <c r="E11" s="30">
        <v>0.26373716419999998</v>
      </c>
      <c r="F11" s="30">
        <v>0.31086596640000003</v>
      </c>
      <c r="G11" s="30">
        <v>0.26822194040000003</v>
      </c>
      <c r="H11" s="30">
        <v>0.29463272689999997</v>
      </c>
      <c r="I11" s="30">
        <v>0.26310371290000001</v>
      </c>
      <c r="K11" s="39">
        <f t="shared" si="1"/>
        <v>2016</v>
      </c>
      <c r="L11" s="30">
        <v>0.31103030939999998</v>
      </c>
      <c r="M11" s="30">
        <v>0.27839893160000001</v>
      </c>
      <c r="N11" s="30">
        <v>0.29371202079999997</v>
      </c>
      <c r="O11" s="30">
        <v>0.26828078970000002</v>
      </c>
      <c r="P11" s="30">
        <v>0.3082827145</v>
      </c>
      <c r="Q11" s="30">
        <v>0.27401323890000001</v>
      </c>
      <c r="R11" s="30">
        <v>0.29261801240000002</v>
      </c>
      <c r="S11" s="30">
        <v>0.2663737605</v>
      </c>
      <c r="U11" s="39">
        <f t="shared" si="3"/>
        <v>2016</v>
      </c>
      <c r="V11" s="30">
        <v>0.31139823129999999</v>
      </c>
      <c r="W11" s="30">
        <v>0.26926070070000002</v>
      </c>
      <c r="X11" s="30">
        <v>0.29521413670000002</v>
      </c>
      <c r="Y11" s="30">
        <v>0.26373716419999998</v>
      </c>
      <c r="Z11" s="30">
        <v>0.31086596640000003</v>
      </c>
      <c r="AA11" s="30">
        <v>0.26822194040000003</v>
      </c>
      <c r="AB11" s="30">
        <v>0.29463272689999997</v>
      </c>
      <c r="AC11" s="30">
        <v>0.26310371290000001</v>
      </c>
    </row>
    <row r="12" spans="1:29">
      <c r="A12" s="39">
        <f t="shared" si="2"/>
        <v>2016</v>
      </c>
      <c r="B12" s="30">
        <v>0.31103030939999998</v>
      </c>
      <c r="C12" s="30">
        <v>0.27839893160000001</v>
      </c>
      <c r="D12" s="30">
        <v>0.29371202079999997</v>
      </c>
      <c r="E12" s="30">
        <v>0.26828078970000002</v>
      </c>
      <c r="F12" s="30">
        <v>0.3082827145</v>
      </c>
      <c r="G12" s="30">
        <v>0.27401323890000001</v>
      </c>
      <c r="H12" s="30">
        <v>0.29261801240000002</v>
      </c>
      <c r="I12" s="30">
        <v>0.2663737605</v>
      </c>
      <c r="K12" s="39">
        <f t="shared" si="1"/>
        <v>2017</v>
      </c>
      <c r="L12" s="30">
        <v>0.32323453619999998</v>
      </c>
      <c r="M12" s="30">
        <v>0.2893415661</v>
      </c>
      <c r="N12" s="30">
        <v>0.30229549049999999</v>
      </c>
      <c r="O12" s="30">
        <v>0.2747083287</v>
      </c>
      <c r="P12" s="30">
        <v>0.31843567080000001</v>
      </c>
      <c r="Q12" s="30">
        <v>0.28053080260000002</v>
      </c>
      <c r="R12" s="30">
        <v>0.30019330500000002</v>
      </c>
      <c r="S12" s="30">
        <v>0.26970917220000001</v>
      </c>
      <c r="U12" s="39">
        <f t="shared" si="3"/>
        <v>2016</v>
      </c>
      <c r="V12" s="30">
        <v>0.31103030939999998</v>
      </c>
      <c r="W12" s="30">
        <v>0.27839893160000001</v>
      </c>
      <c r="X12" s="30">
        <v>0.29371202079999997</v>
      </c>
      <c r="Y12" s="30">
        <v>0.26828078970000002</v>
      </c>
      <c r="Z12" s="30">
        <v>0.3082827145</v>
      </c>
      <c r="AA12" s="30">
        <v>0.27401323890000001</v>
      </c>
      <c r="AB12" s="30">
        <v>0.29261801240000002</v>
      </c>
      <c r="AC12" s="30">
        <v>0.2663737605</v>
      </c>
    </row>
    <row r="13" spans="1:29">
      <c r="A13" s="39">
        <f t="shared" si="2"/>
        <v>2017</v>
      </c>
      <c r="B13" s="30">
        <v>0.32323453619999998</v>
      </c>
      <c r="C13" s="30">
        <v>0.2893415661</v>
      </c>
      <c r="D13" s="30">
        <v>0.30229549049999999</v>
      </c>
      <c r="E13" s="30">
        <v>0.2747083287</v>
      </c>
      <c r="F13" s="30">
        <v>0.31843567080000001</v>
      </c>
      <c r="G13" s="30">
        <v>0.28053080260000002</v>
      </c>
      <c r="H13" s="30">
        <v>0.30019330500000002</v>
      </c>
      <c r="I13" s="30">
        <v>0.26970917220000001</v>
      </c>
      <c r="K13" s="39">
        <f t="shared" si="1"/>
        <v>2017</v>
      </c>
      <c r="L13" s="30">
        <v>0.32109194730000001</v>
      </c>
      <c r="M13" s="30">
        <v>0.29805171429999999</v>
      </c>
      <c r="N13" s="30">
        <v>0.29862467500000001</v>
      </c>
      <c r="O13" s="30">
        <v>0.28017998560000001</v>
      </c>
      <c r="P13" s="30">
        <v>0.3128402857</v>
      </c>
      <c r="Q13" s="30">
        <v>0.28585139640000001</v>
      </c>
      <c r="R13" s="30">
        <v>0.2954214221</v>
      </c>
      <c r="S13" s="30">
        <v>0.2740430418</v>
      </c>
      <c r="U13" s="39">
        <f t="shared" si="3"/>
        <v>2017</v>
      </c>
      <c r="V13" s="30">
        <v>0.32323453619999998</v>
      </c>
      <c r="W13" s="30">
        <v>0.2893415661</v>
      </c>
      <c r="X13" s="30">
        <v>0.30229549049999999</v>
      </c>
      <c r="Y13" s="30">
        <v>0.2747083287</v>
      </c>
      <c r="Z13" s="30">
        <v>0.31843567080000001</v>
      </c>
      <c r="AA13" s="30">
        <v>0.28053080260000002</v>
      </c>
      <c r="AB13" s="30">
        <v>0.30019330500000002</v>
      </c>
      <c r="AC13" s="30">
        <v>0.26970917220000001</v>
      </c>
    </row>
    <row r="14" spans="1:29">
      <c r="A14" s="39">
        <f t="shared" si="2"/>
        <v>2017</v>
      </c>
      <c r="B14" s="30">
        <v>0.32109194730000001</v>
      </c>
      <c r="C14" s="30">
        <v>0.29805171429999999</v>
      </c>
      <c r="D14" s="30">
        <v>0.29862467500000001</v>
      </c>
      <c r="E14" s="30">
        <v>0.28017998560000001</v>
      </c>
      <c r="F14" s="30">
        <v>0.3128402857</v>
      </c>
      <c r="G14" s="30">
        <v>0.28585139640000001</v>
      </c>
      <c r="H14" s="30">
        <v>0.2954214221</v>
      </c>
      <c r="I14" s="30">
        <v>0.2740430418</v>
      </c>
      <c r="K14" s="39">
        <f t="shared" si="1"/>
        <v>2017</v>
      </c>
      <c r="L14" s="30">
        <v>0.33201171689999998</v>
      </c>
      <c r="M14" s="30">
        <v>0.30530067090000002</v>
      </c>
      <c r="N14" s="30">
        <v>0.30597909309999999</v>
      </c>
      <c r="O14" s="30">
        <v>0.28392267329999998</v>
      </c>
      <c r="P14" s="30">
        <v>0.32176997419999998</v>
      </c>
      <c r="Q14" s="30">
        <v>0.2892840813</v>
      </c>
      <c r="R14" s="30">
        <v>0.30380680110000002</v>
      </c>
      <c r="S14" s="30">
        <v>0.27712698250000001</v>
      </c>
      <c r="U14" s="39">
        <f t="shared" si="3"/>
        <v>2017</v>
      </c>
      <c r="V14" s="30">
        <v>0.32109194730000001</v>
      </c>
      <c r="W14" s="30">
        <v>0.29805171429999999</v>
      </c>
      <c r="X14" s="30">
        <v>0.29862467500000001</v>
      </c>
      <c r="Y14" s="30">
        <v>0.28017998560000001</v>
      </c>
      <c r="Z14" s="30">
        <v>0.3128402857</v>
      </c>
      <c r="AA14" s="30">
        <v>0.28585139640000001</v>
      </c>
      <c r="AB14" s="30">
        <v>0.2954214221</v>
      </c>
      <c r="AC14" s="30">
        <v>0.2740430418</v>
      </c>
    </row>
    <row r="15" spans="1:29">
      <c r="A15" s="39">
        <f t="shared" si="2"/>
        <v>2017</v>
      </c>
      <c r="B15" s="30">
        <v>0.33201171689999998</v>
      </c>
      <c r="C15" s="30">
        <v>0.30530067090000002</v>
      </c>
      <c r="D15" s="30">
        <v>0.30597909309999999</v>
      </c>
      <c r="E15" s="30">
        <v>0.28392267329999998</v>
      </c>
      <c r="F15" s="30">
        <v>0.32176997419999998</v>
      </c>
      <c r="G15" s="30">
        <v>0.2892840813</v>
      </c>
      <c r="H15" s="30">
        <v>0.30380680110000002</v>
      </c>
      <c r="I15" s="30">
        <v>0.27712698250000001</v>
      </c>
      <c r="K15" s="39">
        <f t="shared" si="1"/>
        <v>2017</v>
      </c>
      <c r="L15" s="30">
        <v>0.32854853470000001</v>
      </c>
      <c r="M15" s="30">
        <v>0.31409772629999999</v>
      </c>
      <c r="N15" s="30">
        <v>0.30260334950000001</v>
      </c>
      <c r="O15" s="30">
        <v>0.28759020169999999</v>
      </c>
      <c r="P15" s="30">
        <v>0.31681446050000001</v>
      </c>
      <c r="Q15" s="30">
        <v>0.29367330250000001</v>
      </c>
      <c r="R15" s="30">
        <v>0.2991289935</v>
      </c>
      <c r="S15" s="30">
        <v>0.27968603079999999</v>
      </c>
      <c r="U15" s="39">
        <f t="shared" si="3"/>
        <v>2017</v>
      </c>
      <c r="V15" s="30">
        <v>0.33201171689999998</v>
      </c>
      <c r="W15" s="30">
        <v>0.30530067090000002</v>
      </c>
      <c r="X15" s="30">
        <v>0.30597909309999999</v>
      </c>
      <c r="Y15" s="30">
        <v>0.28392267329999998</v>
      </c>
      <c r="Z15" s="30">
        <v>0.32176997419999998</v>
      </c>
      <c r="AA15" s="30">
        <v>0.2892840813</v>
      </c>
      <c r="AB15" s="30">
        <v>0.30380680110000002</v>
      </c>
      <c r="AC15" s="30">
        <v>0.27712698250000001</v>
      </c>
    </row>
    <row r="16" spans="1:29">
      <c r="A16" s="39">
        <f t="shared" si="2"/>
        <v>2017</v>
      </c>
      <c r="B16" s="30">
        <v>0.32854853470000001</v>
      </c>
      <c r="C16" s="30">
        <v>0.31409772629999999</v>
      </c>
      <c r="D16" s="30">
        <v>0.30260334950000001</v>
      </c>
      <c r="E16" s="30">
        <v>0.28759020169999999</v>
      </c>
      <c r="F16" s="30">
        <v>0.31681446050000001</v>
      </c>
      <c r="G16" s="30">
        <v>0.29367330250000001</v>
      </c>
      <c r="H16" s="30">
        <v>0.2991289935</v>
      </c>
      <c r="I16" s="30">
        <v>0.27968603079999999</v>
      </c>
      <c r="K16" s="39">
        <f t="shared" si="1"/>
        <v>2018</v>
      </c>
      <c r="L16" s="30">
        <v>0.33922386430000001</v>
      </c>
      <c r="M16" s="30">
        <v>0.32074457090000003</v>
      </c>
      <c r="N16" s="30">
        <v>0.30971270719999999</v>
      </c>
      <c r="O16" s="30">
        <v>0.291650668</v>
      </c>
      <c r="P16" s="30">
        <v>0.32548169240000002</v>
      </c>
      <c r="Q16" s="30">
        <v>0.29841215339999999</v>
      </c>
      <c r="R16" s="30">
        <v>0.30579450699999999</v>
      </c>
      <c r="S16" s="30">
        <v>0.28283797570000002</v>
      </c>
      <c r="U16" s="39">
        <f t="shared" si="3"/>
        <v>2017</v>
      </c>
      <c r="V16" s="30">
        <v>0.32854853470000001</v>
      </c>
      <c r="W16" s="30">
        <v>0.31409772629999999</v>
      </c>
      <c r="X16" s="30">
        <v>0.30260334950000001</v>
      </c>
      <c r="Y16" s="30">
        <v>0.28759020169999999</v>
      </c>
      <c r="Z16" s="30">
        <v>0.31681446050000001</v>
      </c>
      <c r="AA16" s="30">
        <v>0.29367330250000001</v>
      </c>
      <c r="AB16" s="30">
        <v>0.2991289935</v>
      </c>
      <c r="AC16" s="30">
        <v>0.27968603079999999</v>
      </c>
    </row>
    <row r="17" spans="1:29">
      <c r="A17" s="39">
        <f t="shared" si="2"/>
        <v>2018</v>
      </c>
      <c r="B17" s="30">
        <v>0.33922386430000001</v>
      </c>
      <c r="C17" s="30">
        <v>0.32074457090000003</v>
      </c>
      <c r="D17" s="30">
        <v>0.30971270719999999</v>
      </c>
      <c r="E17" s="30">
        <v>0.291650668</v>
      </c>
      <c r="F17" s="30">
        <v>0.32548169240000002</v>
      </c>
      <c r="G17" s="30">
        <v>0.29841215339999999</v>
      </c>
      <c r="H17" s="30">
        <v>0.30579450699999999</v>
      </c>
      <c r="I17" s="30">
        <v>0.28283797570000002</v>
      </c>
      <c r="K17" s="39">
        <f t="shared" si="1"/>
        <v>2018</v>
      </c>
      <c r="L17" s="30">
        <v>0.34489408890000001</v>
      </c>
      <c r="M17" s="30">
        <v>0.33091418560000002</v>
      </c>
      <c r="N17" s="30">
        <v>0.31219220380000001</v>
      </c>
      <c r="O17" s="30">
        <v>0.29750376420000002</v>
      </c>
      <c r="P17" s="30">
        <v>0.32901454140000003</v>
      </c>
      <c r="Q17" s="30">
        <v>0.30476307629999999</v>
      </c>
      <c r="R17" s="30">
        <v>0.30733124039999998</v>
      </c>
      <c r="S17" s="30">
        <v>0.28702330030000001</v>
      </c>
      <c r="U17" s="39">
        <f t="shared" si="3"/>
        <v>2018</v>
      </c>
      <c r="V17" s="30">
        <v>0.33922386430000001</v>
      </c>
      <c r="W17" s="30">
        <v>0.32074457090000003</v>
      </c>
      <c r="X17" s="30">
        <v>0.30971270719999999</v>
      </c>
      <c r="Y17" s="30">
        <v>0.291650668</v>
      </c>
      <c r="Z17" s="30">
        <v>0.32548169240000002</v>
      </c>
      <c r="AA17" s="30">
        <v>0.29841215339999999</v>
      </c>
      <c r="AB17" s="30">
        <v>0.30579450699999999</v>
      </c>
      <c r="AC17" s="30">
        <v>0.28283797570000002</v>
      </c>
    </row>
    <row r="18" spans="1:29">
      <c r="A18" s="39">
        <f t="shared" si="2"/>
        <v>2018</v>
      </c>
      <c r="B18" s="30">
        <v>0.34489408890000001</v>
      </c>
      <c r="C18" s="30">
        <v>0.33091418560000002</v>
      </c>
      <c r="D18" s="30">
        <v>0.31219220380000001</v>
      </c>
      <c r="E18" s="30">
        <v>0.29750376420000002</v>
      </c>
      <c r="F18" s="30">
        <v>0.32901454140000003</v>
      </c>
      <c r="G18" s="30">
        <v>0.30476307629999999</v>
      </c>
      <c r="H18" s="30">
        <v>0.30733124039999998</v>
      </c>
      <c r="I18" s="30">
        <v>0.28702330030000001</v>
      </c>
      <c r="K18" s="39">
        <f t="shared" si="1"/>
        <v>2018</v>
      </c>
      <c r="L18" s="30">
        <v>0.35176718229999998</v>
      </c>
      <c r="M18" s="30">
        <v>0.33775399909999998</v>
      </c>
      <c r="N18" s="30">
        <v>0.31768174980000002</v>
      </c>
      <c r="O18" s="30">
        <v>0.30171793689999998</v>
      </c>
      <c r="P18" s="30">
        <v>0.33581657749999999</v>
      </c>
      <c r="Q18" s="30">
        <v>0.3093698614</v>
      </c>
      <c r="R18" s="30">
        <v>0.31217265329999999</v>
      </c>
      <c r="S18" s="30">
        <v>0.28974321609999998</v>
      </c>
      <c r="U18" s="39">
        <f t="shared" si="3"/>
        <v>2018</v>
      </c>
      <c r="V18" s="30">
        <v>0.34489408890000001</v>
      </c>
      <c r="W18" s="30">
        <v>0.33091418560000002</v>
      </c>
      <c r="X18" s="30">
        <v>0.31219220380000001</v>
      </c>
      <c r="Y18" s="30">
        <v>0.29750376420000002</v>
      </c>
      <c r="Z18" s="30">
        <v>0.32901454140000003</v>
      </c>
      <c r="AA18" s="30">
        <v>0.30476307629999999</v>
      </c>
      <c r="AB18" s="30">
        <v>0.30733124039999998</v>
      </c>
      <c r="AC18" s="30">
        <v>0.28702330030000001</v>
      </c>
    </row>
    <row r="19" spans="1:29">
      <c r="A19" s="39">
        <f t="shared" si="2"/>
        <v>2018</v>
      </c>
      <c r="B19" s="30">
        <v>0.35176718229999998</v>
      </c>
      <c r="C19" s="30">
        <v>0.33775399909999998</v>
      </c>
      <c r="D19" s="30">
        <v>0.31768174980000002</v>
      </c>
      <c r="E19" s="30">
        <v>0.30171793689999998</v>
      </c>
      <c r="F19" s="30">
        <v>0.33581657749999999</v>
      </c>
      <c r="G19" s="30">
        <v>0.3093698614</v>
      </c>
      <c r="H19" s="30">
        <v>0.31217265329999999</v>
      </c>
      <c r="I19" s="30">
        <v>0.28974321609999998</v>
      </c>
      <c r="K19" s="39">
        <f t="shared" si="1"/>
        <v>2018</v>
      </c>
      <c r="L19" s="30">
        <v>0.36094420269999999</v>
      </c>
      <c r="M19" s="30">
        <v>0.34706227439999998</v>
      </c>
      <c r="N19" s="30">
        <v>0.32290598440000001</v>
      </c>
      <c r="O19" s="30">
        <v>0.30578880429999999</v>
      </c>
      <c r="P19" s="30">
        <v>0.34162253069999998</v>
      </c>
      <c r="Q19" s="30">
        <v>0.3149647948</v>
      </c>
      <c r="R19" s="30">
        <v>0.31716539490000001</v>
      </c>
      <c r="S19" s="30">
        <v>0.29307902130000002</v>
      </c>
      <c r="U19" s="39">
        <f t="shared" si="3"/>
        <v>2018</v>
      </c>
      <c r="V19" s="30">
        <v>0.35176718229999998</v>
      </c>
      <c r="W19" s="30">
        <v>0.33775399909999998</v>
      </c>
      <c r="X19" s="30">
        <v>0.31768174980000002</v>
      </c>
      <c r="Y19" s="30">
        <v>0.30171793689999998</v>
      </c>
      <c r="Z19" s="30">
        <v>0.33581657749999999</v>
      </c>
      <c r="AA19" s="30">
        <v>0.3093698614</v>
      </c>
      <c r="AB19" s="30">
        <v>0.31217265329999999</v>
      </c>
      <c r="AC19" s="30">
        <v>0.28974321609999998</v>
      </c>
    </row>
    <row r="20" spans="1:29">
      <c r="A20" s="39">
        <f t="shared" si="2"/>
        <v>2018</v>
      </c>
      <c r="B20" s="30">
        <v>0.36042626459999999</v>
      </c>
      <c r="C20" s="30">
        <v>0.34573512760000003</v>
      </c>
      <c r="D20" s="30">
        <v>0.32238574730000003</v>
      </c>
      <c r="E20" s="30">
        <v>0.3046809472</v>
      </c>
      <c r="F20" s="30">
        <v>0.34108893289999997</v>
      </c>
      <c r="G20" s="30">
        <v>0.31357240739999998</v>
      </c>
      <c r="H20" s="30">
        <v>0.31664074710000001</v>
      </c>
      <c r="I20" s="30">
        <v>0.29195088139999997</v>
      </c>
      <c r="K20" s="39">
        <f t="shared" si="1"/>
        <v>2019</v>
      </c>
      <c r="L20" s="30">
        <v>0.36650847079999999</v>
      </c>
      <c r="M20" s="30">
        <v>0.35514000680000002</v>
      </c>
      <c r="N20" s="30">
        <v>0.3263455858</v>
      </c>
      <c r="O20" s="30">
        <v>0.31031639249999998</v>
      </c>
      <c r="P20" s="30">
        <v>0.34533030409999999</v>
      </c>
      <c r="Q20" s="30">
        <v>0.32027454900000002</v>
      </c>
      <c r="R20" s="30">
        <v>0.31952586799999999</v>
      </c>
      <c r="S20" s="30">
        <v>0.29645970259999999</v>
      </c>
      <c r="U20" s="39">
        <f t="shared" si="3"/>
        <v>2018</v>
      </c>
      <c r="V20" s="30">
        <v>0.36102959680000002</v>
      </c>
      <c r="W20" s="30">
        <v>0.34706595239999999</v>
      </c>
      <c r="X20" s="30">
        <v>0.32297328050000002</v>
      </c>
      <c r="Y20" s="30">
        <v>0.30579188289999998</v>
      </c>
      <c r="Z20" s="30">
        <v>0.34171050670000003</v>
      </c>
      <c r="AA20" s="30">
        <v>0.31496865359999998</v>
      </c>
      <c r="AB20" s="30">
        <v>0.31723326159999998</v>
      </c>
      <c r="AC20" s="30">
        <v>0.29308215630000001</v>
      </c>
    </row>
    <row r="21" spans="1:29">
      <c r="A21" s="39">
        <f t="shared" si="2"/>
        <v>2019</v>
      </c>
      <c r="B21" s="30">
        <v>0.36601121399999997</v>
      </c>
      <c r="C21" s="30">
        <v>0.35389585509999999</v>
      </c>
      <c r="D21" s="30">
        <v>0.32583379099999998</v>
      </c>
      <c r="E21" s="30">
        <v>0.30926166510000003</v>
      </c>
      <c r="F21" s="30">
        <v>0.34481642359999998</v>
      </c>
      <c r="G21" s="30">
        <v>0.31896313009999999</v>
      </c>
      <c r="H21" s="30">
        <v>0.31900889199999999</v>
      </c>
      <c r="I21" s="30">
        <v>0.2953837842</v>
      </c>
      <c r="K21" s="39">
        <f t="shared" si="1"/>
        <v>2019</v>
      </c>
      <c r="L21" s="30">
        <v>0.37304967090000002</v>
      </c>
      <c r="M21" s="30">
        <v>0.36293301309999998</v>
      </c>
      <c r="N21" s="30">
        <v>0.32837512940000002</v>
      </c>
      <c r="O21" s="30">
        <v>0.3132031301</v>
      </c>
      <c r="P21" s="30">
        <v>0.34951605289999998</v>
      </c>
      <c r="Q21" s="30">
        <v>0.32555442959999997</v>
      </c>
      <c r="R21" s="30">
        <v>0.32093056599999997</v>
      </c>
      <c r="S21" s="30">
        <v>0.29783584689999998</v>
      </c>
      <c r="U21" s="39">
        <f t="shared" si="3"/>
        <v>2019</v>
      </c>
      <c r="V21" s="30">
        <v>0.3664944255</v>
      </c>
      <c r="W21" s="30">
        <v>0.35515538870000002</v>
      </c>
      <c r="X21" s="30">
        <v>0.32627697389999999</v>
      </c>
      <c r="Y21" s="30">
        <v>0.3103306461</v>
      </c>
      <c r="Z21" s="30">
        <v>0.34531578930000001</v>
      </c>
      <c r="AA21" s="30">
        <v>0.32029076249999999</v>
      </c>
      <c r="AB21" s="30">
        <v>0.31945656150000001</v>
      </c>
      <c r="AC21" s="30">
        <v>0.29647424259999999</v>
      </c>
    </row>
    <row r="22" spans="1:29">
      <c r="A22" s="39">
        <f t="shared" si="2"/>
        <v>2019</v>
      </c>
      <c r="B22" s="30">
        <v>0.37276379040000002</v>
      </c>
      <c r="C22" s="30">
        <v>0.36176888299999999</v>
      </c>
      <c r="D22" s="30">
        <v>0.32810511269999998</v>
      </c>
      <c r="E22" s="30">
        <v>0.31218398460000002</v>
      </c>
      <c r="F22" s="30">
        <v>0.3492194414</v>
      </c>
      <c r="G22" s="30">
        <v>0.32432199649999999</v>
      </c>
      <c r="H22" s="30">
        <v>0.32065755629999998</v>
      </c>
      <c r="I22" s="30">
        <v>0.29679389769999998</v>
      </c>
      <c r="K22" s="39">
        <f t="shared" si="1"/>
        <v>2019</v>
      </c>
      <c r="L22" s="30">
        <v>0.38036664949999999</v>
      </c>
      <c r="M22" s="30">
        <v>0.37001176019999998</v>
      </c>
      <c r="N22" s="30">
        <v>0.3336027164</v>
      </c>
      <c r="O22" s="30">
        <v>0.31631590189999997</v>
      </c>
      <c r="P22" s="30">
        <v>0.35604229279999999</v>
      </c>
      <c r="Q22" s="30">
        <v>0.33009720539999998</v>
      </c>
      <c r="R22" s="30">
        <v>0.32614824339999998</v>
      </c>
      <c r="S22" s="30">
        <v>0.29942192670000001</v>
      </c>
      <c r="U22" s="39">
        <f t="shared" si="3"/>
        <v>2019</v>
      </c>
      <c r="V22" s="30">
        <v>0.37249334309999999</v>
      </c>
      <c r="W22" s="30">
        <v>0.36296111260000002</v>
      </c>
      <c r="X22" s="30">
        <v>0.32851590149999998</v>
      </c>
      <c r="Y22" s="30">
        <v>0.3132220134</v>
      </c>
      <c r="Z22" s="30">
        <v>0.3498984188</v>
      </c>
      <c r="AA22" s="30">
        <v>0.32554612290000001</v>
      </c>
      <c r="AB22" s="30">
        <v>0.32107289849999998</v>
      </c>
      <c r="AC22" s="30">
        <v>0.29785515270000001</v>
      </c>
    </row>
    <row r="23" spans="1:29">
      <c r="A23" s="39">
        <f t="shared" si="2"/>
        <v>2019</v>
      </c>
      <c r="B23" s="30">
        <v>0.37970920339999997</v>
      </c>
      <c r="C23" s="30">
        <v>0.36889413300000001</v>
      </c>
      <c r="D23" s="30">
        <v>0.33315718500000002</v>
      </c>
      <c r="E23" s="30">
        <v>0.31530722449999998</v>
      </c>
      <c r="F23" s="30">
        <v>0.35554622740000003</v>
      </c>
      <c r="G23" s="30">
        <v>0.32890876810000003</v>
      </c>
      <c r="H23" s="30">
        <v>0.32569772819999998</v>
      </c>
      <c r="I23" s="30">
        <v>0.29838832469999998</v>
      </c>
      <c r="K23" s="39">
        <f t="shared" si="1"/>
        <v>2019</v>
      </c>
      <c r="L23" s="30">
        <v>0.38322098300000002</v>
      </c>
      <c r="M23" s="30">
        <v>0.37452163370000002</v>
      </c>
      <c r="N23" s="30">
        <v>0.33503201700000002</v>
      </c>
      <c r="O23" s="30">
        <v>0.31760068489999999</v>
      </c>
      <c r="P23" s="30">
        <v>0.35652905010000002</v>
      </c>
      <c r="Q23" s="30">
        <v>0.33195284879999998</v>
      </c>
      <c r="R23" s="30">
        <v>0.3251193879</v>
      </c>
      <c r="S23" s="30">
        <v>0.29855738640000001</v>
      </c>
      <c r="U23" s="39">
        <f t="shared" si="3"/>
        <v>2019</v>
      </c>
      <c r="V23" s="30">
        <v>0.3799632765</v>
      </c>
      <c r="W23" s="30">
        <v>0.37002248770000001</v>
      </c>
      <c r="X23" s="30">
        <v>0.33249252540000002</v>
      </c>
      <c r="Y23" s="30">
        <v>0.31633792700000002</v>
      </c>
      <c r="Z23" s="30">
        <v>0.35466240180000003</v>
      </c>
      <c r="AA23" s="30">
        <v>0.33010861250000001</v>
      </c>
      <c r="AB23" s="30">
        <v>0.3250672772</v>
      </c>
      <c r="AC23" s="30">
        <v>0.299444496</v>
      </c>
    </row>
    <row r="24" spans="1:29">
      <c r="A24" s="39">
        <f t="shared" si="2"/>
        <v>2019</v>
      </c>
      <c r="B24" s="30">
        <v>0.38312007609999998</v>
      </c>
      <c r="C24" s="30">
        <v>0.37348917949999999</v>
      </c>
      <c r="D24" s="30">
        <v>0.33398405930000002</v>
      </c>
      <c r="E24" s="30">
        <v>0.31658366170000002</v>
      </c>
      <c r="F24" s="30">
        <v>0.3563652887</v>
      </c>
      <c r="G24" s="30">
        <v>0.3306208122</v>
      </c>
      <c r="H24" s="30">
        <v>0.3240972446</v>
      </c>
      <c r="I24" s="30">
        <v>0.29751198169999998</v>
      </c>
      <c r="K24" s="39">
        <f t="shared" si="1"/>
        <v>2020</v>
      </c>
      <c r="L24" s="30">
        <v>0.37394012170000002</v>
      </c>
      <c r="M24" s="30">
        <v>0.36675337419999998</v>
      </c>
      <c r="N24" s="30">
        <v>0.31866143120000001</v>
      </c>
      <c r="O24" s="30">
        <v>0.30476081049999998</v>
      </c>
      <c r="P24" s="30">
        <v>0.3451156018</v>
      </c>
      <c r="Q24" s="30">
        <v>0.3213916966</v>
      </c>
      <c r="R24" s="30">
        <v>0.30757056300000002</v>
      </c>
      <c r="S24" s="30">
        <v>0.28325002490000001</v>
      </c>
      <c r="U24" s="39">
        <f t="shared" si="3"/>
        <v>2019</v>
      </c>
      <c r="V24" s="30">
        <v>0.38273239980000001</v>
      </c>
      <c r="W24" s="30">
        <v>0.37455486570000002</v>
      </c>
      <c r="X24" s="30">
        <v>0.33541856850000001</v>
      </c>
      <c r="Y24" s="30">
        <v>0.31762362090000001</v>
      </c>
      <c r="Z24" s="30">
        <v>0.35738268449999999</v>
      </c>
      <c r="AA24" s="30">
        <v>0.33198834249999998</v>
      </c>
      <c r="AB24" s="30">
        <v>0.32555304870000001</v>
      </c>
      <c r="AC24" s="30">
        <v>0.29858096249999999</v>
      </c>
    </row>
    <row r="25" spans="1:29">
      <c r="A25" s="39">
        <f t="shared" si="2"/>
        <v>2020</v>
      </c>
      <c r="B25" s="30">
        <v>0.37312058920000002</v>
      </c>
      <c r="C25" s="30">
        <v>0.36579244459999999</v>
      </c>
      <c r="D25" s="30">
        <v>0.31792033250000001</v>
      </c>
      <c r="E25" s="30">
        <v>0.30386760070000002</v>
      </c>
      <c r="F25" s="30">
        <v>0.34434174620000002</v>
      </c>
      <c r="G25" s="30">
        <v>0.3204385139</v>
      </c>
      <c r="H25" s="30">
        <v>0.30681740060000001</v>
      </c>
      <c r="I25" s="30">
        <v>0.28226267230000002</v>
      </c>
      <c r="K25" s="39">
        <f t="shared" si="1"/>
        <v>2020</v>
      </c>
      <c r="L25" s="30">
        <v>0.375762508</v>
      </c>
      <c r="M25" s="30">
        <v>0.37015814629999999</v>
      </c>
      <c r="N25" s="30">
        <v>0.32100976510000001</v>
      </c>
      <c r="O25" s="30">
        <v>0.30645855950000001</v>
      </c>
      <c r="P25" s="30">
        <v>0.34815077490000002</v>
      </c>
      <c r="Q25" s="30">
        <v>0.32473580540000002</v>
      </c>
      <c r="R25" s="30">
        <v>0.31027507069999999</v>
      </c>
      <c r="S25" s="30">
        <v>0.28394400669999997</v>
      </c>
      <c r="U25" s="39">
        <f t="shared" si="3"/>
        <v>2020</v>
      </c>
      <c r="V25" s="30">
        <v>0.3724642601</v>
      </c>
      <c r="W25" s="30">
        <v>0.36674814459999999</v>
      </c>
      <c r="X25" s="30">
        <v>0.31925323570000003</v>
      </c>
      <c r="Y25" s="30">
        <v>0.30485808489999999</v>
      </c>
      <c r="Z25" s="30">
        <v>0.34505320719999999</v>
      </c>
      <c r="AA25" s="30">
        <v>0.32165673169999998</v>
      </c>
      <c r="AB25" s="30">
        <v>0.3081509355</v>
      </c>
      <c r="AC25" s="30">
        <v>0.28328389679999999</v>
      </c>
    </row>
    <row r="26" spans="1:29">
      <c r="A26" s="39">
        <f t="shared" si="2"/>
        <v>2020</v>
      </c>
      <c r="B26" s="30">
        <v>0.37510439340000001</v>
      </c>
      <c r="C26" s="30">
        <v>0.36922061960000002</v>
      </c>
      <c r="D26" s="30">
        <v>0.3192584067</v>
      </c>
      <c r="E26" s="30">
        <v>0.30545067209999999</v>
      </c>
      <c r="F26" s="30">
        <v>0.34655140870000001</v>
      </c>
      <c r="G26" s="30">
        <v>0.32373066690000002</v>
      </c>
      <c r="H26" s="30">
        <v>0.30849559110000002</v>
      </c>
      <c r="I26" s="30">
        <v>0.28294716619999999</v>
      </c>
      <c r="K26" s="39">
        <f t="shared" si="1"/>
        <v>2020</v>
      </c>
      <c r="L26" s="30">
        <v>0.3763923589</v>
      </c>
      <c r="M26" s="30">
        <v>0.37573060019999999</v>
      </c>
      <c r="N26" s="30">
        <v>0.31835271450000002</v>
      </c>
      <c r="O26" s="30">
        <v>0.3085080986</v>
      </c>
      <c r="P26" s="30">
        <v>0.34688906720000001</v>
      </c>
      <c r="Q26" s="30">
        <v>0.32796870290000002</v>
      </c>
      <c r="R26" s="30">
        <v>0.30558607719999997</v>
      </c>
      <c r="S26" s="30">
        <v>0.28530267980000001</v>
      </c>
      <c r="U26" s="39">
        <f t="shared" si="3"/>
        <v>2020</v>
      </c>
      <c r="V26" s="30">
        <v>0.37659546290000001</v>
      </c>
      <c r="W26" s="30">
        <v>0.37024938689999998</v>
      </c>
      <c r="X26" s="30">
        <v>0.32092893119999999</v>
      </c>
      <c r="Y26" s="30">
        <v>0.30648642850000002</v>
      </c>
      <c r="Z26" s="30">
        <v>0.34819413830000001</v>
      </c>
      <c r="AA26" s="30">
        <v>0.32456701970000001</v>
      </c>
      <c r="AB26" s="30">
        <v>0.31019295879999997</v>
      </c>
      <c r="AC26" s="30">
        <v>0.28397278050000002</v>
      </c>
    </row>
    <row r="27" spans="1:29">
      <c r="A27" s="39">
        <f t="shared" si="2"/>
        <v>2020</v>
      </c>
      <c r="B27" s="30">
        <v>0.37619436940000001</v>
      </c>
      <c r="C27" s="30">
        <v>0.3748503507</v>
      </c>
      <c r="D27" s="30">
        <v>0.31797699489999998</v>
      </c>
      <c r="E27" s="30">
        <v>0.3075325277</v>
      </c>
      <c r="F27" s="30">
        <v>0.346782859</v>
      </c>
      <c r="G27" s="30">
        <v>0.32702110680000002</v>
      </c>
      <c r="H27" s="30">
        <v>0.30524491660000003</v>
      </c>
      <c r="I27" s="30">
        <v>0.28433784150000002</v>
      </c>
      <c r="K27" s="39">
        <f t="shared" si="1"/>
        <v>2020</v>
      </c>
      <c r="L27" s="30">
        <v>0.38205649730000002</v>
      </c>
      <c r="M27" s="30">
        <v>0.37994801610000001</v>
      </c>
      <c r="N27" s="30">
        <v>0.32180670589999999</v>
      </c>
      <c r="O27" s="30">
        <v>0.30920217150000001</v>
      </c>
      <c r="P27" s="30">
        <v>0.35218417990000001</v>
      </c>
      <c r="Q27" s="30">
        <v>0.33062867340000002</v>
      </c>
      <c r="R27" s="30">
        <v>0.30810694379999998</v>
      </c>
      <c r="S27" s="30">
        <v>0.28574692309999999</v>
      </c>
      <c r="U27" s="39">
        <f t="shared" si="3"/>
        <v>2020</v>
      </c>
      <c r="V27" s="30">
        <v>0.37617612360000002</v>
      </c>
      <c r="W27" s="30">
        <v>0.37577846749999999</v>
      </c>
      <c r="X27" s="30">
        <v>0.31800606329999997</v>
      </c>
      <c r="Y27" s="30">
        <v>0.30854084069999999</v>
      </c>
      <c r="Z27" s="30">
        <v>0.34662893579999998</v>
      </c>
      <c r="AA27" s="30">
        <v>0.32798298069999998</v>
      </c>
      <c r="AB27" s="30">
        <v>0.30492363810000001</v>
      </c>
      <c r="AC27" s="30">
        <v>0.28533652069999998</v>
      </c>
    </row>
    <row r="28" spans="1:29">
      <c r="A28" s="39">
        <f t="shared" si="2"/>
        <v>2020</v>
      </c>
      <c r="B28" s="30">
        <v>0.3820985912</v>
      </c>
      <c r="C28" s="30">
        <v>0.3791823104</v>
      </c>
      <c r="D28" s="30">
        <v>0.32145758949999997</v>
      </c>
      <c r="E28" s="30">
        <v>0.30831203600000001</v>
      </c>
      <c r="F28" s="30">
        <v>0.35202047009999998</v>
      </c>
      <c r="G28" s="30">
        <v>0.32980206299999998</v>
      </c>
      <c r="H28" s="30">
        <v>0.30777205530000001</v>
      </c>
      <c r="I28" s="30">
        <v>0.28480878300000001</v>
      </c>
      <c r="K28" s="39">
        <f t="shared" si="1"/>
        <v>2021</v>
      </c>
      <c r="L28" s="30">
        <v>0.38791382000000002</v>
      </c>
      <c r="M28" s="30">
        <v>0.3853002512</v>
      </c>
      <c r="N28" s="30">
        <v>0.32424218669999999</v>
      </c>
      <c r="O28" s="30">
        <v>0.31219569450000001</v>
      </c>
      <c r="P28" s="30">
        <v>0.3557727396</v>
      </c>
      <c r="Q28" s="30">
        <v>0.33403470280000003</v>
      </c>
      <c r="R28" s="30">
        <v>0.3108692703</v>
      </c>
      <c r="S28" s="30">
        <v>0.28716641729999998</v>
      </c>
      <c r="U28" s="39">
        <f t="shared" si="3"/>
        <v>2020</v>
      </c>
      <c r="V28" s="30">
        <v>0.38205449520000001</v>
      </c>
      <c r="W28" s="30">
        <v>0.38016479209999998</v>
      </c>
      <c r="X28" s="30">
        <v>0.32250382249999998</v>
      </c>
      <c r="Y28" s="30">
        <v>0.3095199112</v>
      </c>
      <c r="Z28" s="30">
        <v>0.352482672</v>
      </c>
      <c r="AA28" s="30">
        <v>0.33112541919999999</v>
      </c>
      <c r="AB28" s="30">
        <v>0.3084917552</v>
      </c>
      <c r="AC28" s="30">
        <v>0.28575469190000002</v>
      </c>
    </row>
    <row r="29" spans="1:29">
      <c r="A29" s="39">
        <f t="shared" si="2"/>
        <v>2021</v>
      </c>
      <c r="B29" s="30">
        <v>0.38764787379999999</v>
      </c>
      <c r="C29" s="30">
        <v>0.3847293859</v>
      </c>
      <c r="D29" s="30">
        <v>0.32542780690000001</v>
      </c>
      <c r="E29" s="30">
        <v>0.31132374340000002</v>
      </c>
      <c r="F29" s="30">
        <v>0.35564075369999998</v>
      </c>
      <c r="G29" s="30">
        <v>0.33302549209999999</v>
      </c>
      <c r="H29" s="30">
        <v>0.31203276219999998</v>
      </c>
      <c r="I29" s="30">
        <v>0.28624507290000001</v>
      </c>
      <c r="K29" s="39">
        <f t="shared" si="1"/>
        <v>2021</v>
      </c>
      <c r="L29" s="30">
        <v>0.38943231699999997</v>
      </c>
      <c r="M29" s="30">
        <v>0.38915998359999998</v>
      </c>
      <c r="N29" s="30">
        <v>0.32537339300000001</v>
      </c>
      <c r="O29" s="30">
        <v>0.31366350459999998</v>
      </c>
      <c r="P29" s="30">
        <v>0.35723653649999998</v>
      </c>
      <c r="Q29" s="30">
        <v>0.3366970809</v>
      </c>
      <c r="R29" s="30">
        <v>0.3122004491</v>
      </c>
      <c r="S29" s="30">
        <v>0.28804724399999998</v>
      </c>
      <c r="U29" s="39">
        <f t="shared" si="3"/>
        <v>2021</v>
      </c>
      <c r="V29" s="30">
        <v>0.38737901359999999</v>
      </c>
      <c r="W29" s="30">
        <v>0.38582276380000002</v>
      </c>
      <c r="X29" s="30">
        <v>0.32501399920000001</v>
      </c>
      <c r="Y29" s="30">
        <v>0.31251036780000002</v>
      </c>
      <c r="Z29" s="30">
        <v>0.35566819300000002</v>
      </c>
      <c r="AA29" s="30">
        <v>0.33390215470000001</v>
      </c>
      <c r="AB29" s="30">
        <v>0.31085853279999998</v>
      </c>
      <c r="AC29" s="30">
        <v>0.28717390679999999</v>
      </c>
    </row>
    <row r="30" spans="1:29">
      <c r="A30" s="39">
        <f t="shared" si="2"/>
        <v>2021</v>
      </c>
      <c r="B30" s="30">
        <v>0.39113690779999999</v>
      </c>
      <c r="C30" s="30">
        <v>0.38864413069999998</v>
      </c>
      <c r="D30" s="30">
        <v>0.32359437320000001</v>
      </c>
      <c r="E30" s="30">
        <v>0.31282470299999998</v>
      </c>
      <c r="F30" s="30">
        <v>0.35853867740000001</v>
      </c>
      <c r="G30" s="30">
        <v>0.33625622649999998</v>
      </c>
      <c r="H30" s="30">
        <v>0.31007296769999998</v>
      </c>
      <c r="I30" s="30">
        <v>0.28701320330000002</v>
      </c>
      <c r="K30" s="39">
        <f t="shared" si="1"/>
        <v>2021</v>
      </c>
      <c r="L30" s="30">
        <v>0.39642592290000001</v>
      </c>
      <c r="M30" s="30">
        <v>0.3973627777</v>
      </c>
      <c r="N30" s="30">
        <v>0.32931264770000002</v>
      </c>
      <c r="O30" s="30">
        <v>0.3192121215</v>
      </c>
      <c r="P30" s="30">
        <v>0.36286346549999998</v>
      </c>
      <c r="Q30" s="30">
        <v>0.34302910180000001</v>
      </c>
      <c r="R30" s="30">
        <v>0.31465159570000001</v>
      </c>
      <c r="S30" s="30">
        <v>0.29182896899999999</v>
      </c>
      <c r="U30" s="39">
        <f t="shared" si="3"/>
        <v>2021</v>
      </c>
      <c r="V30" s="30">
        <v>0.38947447680000002</v>
      </c>
      <c r="W30" s="30">
        <v>0.38894435510000003</v>
      </c>
      <c r="X30" s="30">
        <v>0.32452526520000002</v>
      </c>
      <c r="Y30" s="30">
        <v>0.31334468589999998</v>
      </c>
      <c r="Z30" s="30">
        <v>0.35742485889999998</v>
      </c>
      <c r="AA30" s="30">
        <v>0.33637934489999999</v>
      </c>
      <c r="AB30" s="30">
        <v>0.3113909433</v>
      </c>
      <c r="AC30" s="30">
        <v>0.28802568670000001</v>
      </c>
    </row>
    <row r="31" spans="1:29">
      <c r="A31" s="39">
        <f t="shared" si="2"/>
        <v>2021</v>
      </c>
      <c r="B31" s="30">
        <v>0.39281809880000002</v>
      </c>
      <c r="C31" s="30">
        <v>0.3950947581</v>
      </c>
      <c r="D31" s="30">
        <v>0.32590183880000001</v>
      </c>
      <c r="E31" s="30">
        <v>0.31690081980000001</v>
      </c>
      <c r="F31" s="30">
        <v>0.35960149850000001</v>
      </c>
      <c r="G31" s="30">
        <v>0.34098863829999998</v>
      </c>
      <c r="H31" s="30">
        <v>0.31211657129999998</v>
      </c>
      <c r="I31" s="30">
        <v>0.2894971569</v>
      </c>
      <c r="K31" s="39">
        <f t="shared" si="1"/>
        <v>2021</v>
      </c>
      <c r="L31" s="30">
        <v>0.40006176180000003</v>
      </c>
      <c r="M31" s="30">
        <v>0.40230540190000003</v>
      </c>
      <c r="N31" s="30">
        <v>0.33598690050000002</v>
      </c>
      <c r="O31" s="30">
        <v>0.32608556230000002</v>
      </c>
      <c r="P31" s="30">
        <v>0.36534616869999997</v>
      </c>
      <c r="Q31" s="30">
        <v>0.3476771655</v>
      </c>
      <c r="R31" s="30">
        <v>0.31876350310000001</v>
      </c>
      <c r="S31" s="30">
        <v>0.29553803140000001</v>
      </c>
      <c r="U31" s="39">
        <f t="shared" si="3"/>
        <v>2021</v>
      </c>
      <c r="V31" s="30">
        <v>0.39599311190000003</v>
      </c>
      <c r="W31" s="30">
        <v>0.39723754249999998</v>
      </c>
      <c r="X31" s="30">
        <v>0.32870801179999998</v>
      </c>
      <c r="Y31" s="30">
        <v>0.31881707660000003</v>
      </c>
      <c r="Z31" s="30">
        <v>0.362008459</v>
      </c>
      <c r="AA31" s="30">
        <v>0.34271311929999998</v>
      </c>
      <c r="AB31" s="30">
        <v>0.31438404310000001</v>
      </c>
      <c r="AC31" s="30">
        <v>0.29178903639999998</v>
      </c>
    </row>
    <row r="32" spans="1:29">
      <c r="A32" s="39">
        <f t="shared" si="2"/>
        <v>2021</v>
      </c>
      <c r="B32" s="30">
        <v>0.40192098710000002</v>
      </c>
      <c r="C32" s="30">
        <v>0.40087897579999998</v>
      </c>
      <c r="D32" s="30">
        <v>0.33571837859999998</v>
      </c>
      <c r="E32" s="30">
        <v>0.32505966450000001</v>
      </c>
      <c r="F32" s="30">
        <v>0.36725520960000002</v>
      </c>
      <c r="G32" s="30">
        <v>0.34709144120000002</v>
      </c>
      <c r="H32" s="30">
        <v>0.3171310852</v>
      </c>
      <c r="I32" s="30">
        <v>0.29427682789999998</v>
      </c>
      <c r="K32" s="39">
        <f t="shared" si="1"/>
        <v>2022</v>
      </c>
      <c r="L32" s="30">
        <v>0.40258771030000001</v>
      </c>
      <c r="M32" s="30">
        <v>0.40811626989999999</v>
      </c>
      <c r="N32" s="30">
        <v>0.34100963150000002</v>
      </c>
      <c r="O32" s="30">
        <v>0.33376513730000001</v>
      </c>
      <c r="P32" s="30">
        <v>0.36829538509999998</v>
      </c>
      <c r="Q32" s="30">
        <v>0.3538355634</v>
      </c>
      <c r="R32" s="30">
        <v>0.3205635859</v>
      </c>
      <c r="S32" s="30">
        <v>0.29893168450000002</v>
      </c>
      <c r="U32" s="39">
        <f t="shared" si="3"/>
        <v>2021</v>
      </c>
      <c r="V32" s="30">
        <v>0.40327547450000001</v>
      </c>
      <c r="W32" s="30">
        <v>0.4029210667</v>
      </c>
      <c r="X32" s="30">
        <v>0.33644212709999999</v>
      </c>
      <c r="Y32" s="30">
        <v>0.32606700589999998</v>
      </c>
      <c r="Z32" s="30">
        <v>0.3688158097</v>
      </c>
      <c r="AA32" s="30">
        <v>0.34862751819999999</v>
      </c>
      <c r="AB32" s="30">
        <v>0.3202552447</v>
      </c>
      <c r="AC32" s="30">
        <v>0.29604647810000001</v>
      </c>
    </row>
    <row r="33" spans="1:29">
      <c r="A33" s="39">
        <f t="shared" si="2"/>
        <v>2022</v>
      </c>
      <c r="B33" s="30">
        <v>0.40328878889999997</v>
      </c>
      <c r="C33" s="30">
        <v>0.40697599979999999</v>
      </c>
      <c r="D33" s="30">
        <v>0.34094810949999999</v>
      </c>
      <c r="E33" s="30">
        <v>0.33279068090000002</v>
      </c>
      <c r="F33" s="30">
        <v>0.37044240919999999</v>
      </c>
      <c r="G33" s="30">
        <v>0.35338829020000001</v>
      </c>
      <c r="H33" s="30">
        <v>0.32020463659999998</v>
      </c>
      <c r="I33" s="30">
        <v>0.29721363519999999</v>
      </c>
      <c r="K33" s="39">
        <f t="shared" si="1"/>
        <v>2022</v>
      </c>
      <c r="L33" s="30">
        <v>0.40971364980000002</v>
      </c>
      <c r="M33" s="30">
        <v>0.41340211659999998</v>
      </c>
      <c r="N33" s="30">
        <v>0.34937033490000002</v>
      </c>
      <c r="O33" s="30">
        <v>0.33987350179999998</v>
      </c>
      <c r="P33" s="30">
        <v>0.37606091930000002</v>
      </c>
      <c r="Q33" s="30">
        <v>0.35907457840000001</v>
      </c>
      <c r="R33" s="30">
        <v>0.32394931739999999</v>
      </c>
      <c r="S33" s="30">
        <v>0.30214130639999998</v>
      </c>
      <c r="U33" s="39">
        <f t="shared" si="3"/>
        <v>2022</v>
      </c>
      <c r="V33" s="30">
        <v>0.4067903343</v>
      </c>
      <c r="W33" s="30">
        <v>0.40866735529999998</v>
      </c>
      <c r="X33" s="30">
        <v>0.34557186090000003</v>
      </c>
      <c r="Y33" s="30">
        <v>0.33369683439999998</v>
      </c>
      <c r="Z33" s="30">
        <v>0.3739220553</v>
      </c>
      <c r="AA33" s="30">
        <v>0.3546048725</v>
      </c>
      <c r="AB33" s="30">
        <v>0.32578850180000002</v>
      </c>
      <c r="AC33" s="30">
        <v>0.29927976309999998</v>
      </c>
    </row>
    <row r="34" spans="1:29">
      <c r="A34" s="39">
        <f t="shared" si="2"/>
        <v>2022</v>
      </c>
      <c r="B34" s="30">
        <v>0.4105066289</v>
      </c>
      <c r="C34" s="30">
        <v>0.4124825755</v>
      </c>
      <c r="D34" s="30">
        <v>0.34958223160000002</v>
      </c>
      <c r="E34" s="30">
        <v>0.33862492599999999</v>
      </c>
      <c r="F34" s="30">
        <v>0.37628373770000001</v>
      </c>
      <c r="G34" s="30">
        <v>0.35857851190000001</v>
      </c>
      <c r="H34" s="30">
        <v>0.3254263376</v>
      </c>
      <c r="I34" s="30">
        <v>0.30049649509999998</v>
      </c>
      <c r="K34" s="39">
        <f t="shared" si="1"/>
        <v>2022</v>
      </c>
      <c r="L34" s="30">
        <v>0.41052456079999999</v>
      </c>
      <c r="M34" s="30">
        <v>0.4195000243</v>
      </c>
      <c r="N34" s="30">
        <v>0.3525407673</v>
      </c>
      <c r="O34" s="30">
        <v>0.34738193880000001</v>
      </c>
      <c r="P34" s="30">
        <v>0.37683738659999999</v>
      </c>
      <c r="Q34" s="30">
        <v>0.36548725609999999</v>
      </c>
      <c r="R34" s="30">
        <v>0.32598115059999999</v>
      </c>
      <c r="S34" s="30">
        <v>0.30502837690000001</v>
      </c>
      <c r="U34" s="39">
        <f t="shared" si="3"/>
        <v>2022</v>
      </c>
      <c r="V34" s="30">
        <v>0.40962220119999998</v>
      </c>
      <c r="W34" s="30">
        <v>0.41360552680000001</v>
      </c>
      <c r="X34" s="30">
        <v>0.34697812750000001</v>
      </c>
      <c r="Y34" s="30">
        <v>0.33986930570000001</v>
      </c>
      <c r="Z34" s="30">
        <v>0.37564247160000003</v>
      </c>
      <c r="AA34" s="30">
        <v>0.35953430720000001</v>
      </c>
      <c r="AB34" s="30">
        <v>0.3247232524</v>
      </c>
      <c r="AC34" s="30">
        <v>0.30252547899999999</v>
      </c>
    </row>
    <row r="35" spans="1:29">
      <c r="A35" s="39">
        <f t="shared" si="2"/>
        <v>2022</v>
      </c>
      <c r="B35" s="30">
        <v>0.41123736970000002</v>
      </c>
      <c r="C35" s="30">
        <v>0.41797058650000002</v>
      </c>
      <c r="D35" s="30">
        <v>0.35280753129999998</v>
      </c>
      <c r="E35" s="30">
        <v>0.34545054320000002</v>
      </c>
      <c r="F35" s="30">
        <v>0.378227759</v>
      </c>
      <c r="G35" s="30">
        <v>0.36430538489999997</v>
      </c>
      <c r="H35" s="30">
        <v>0.32467902669999998</v>
      </c>
      <c r="I35" s="30">
        <v>0.3033861692</v>
      </c>
      <c r="K35" s="39">
        <f t="shared" si="1"/>
        <v>2022</v>
      </c>
      <c r="L35" s="30">
        <v>0.41758740999999999</v>
      </c>
      <c r="M35" s="30">
        <v>0.42395958890000002</v>
      </c>
      <c r="N35" s="30">
        <v>0.36020316289999998</v>
      </c>
      <c r="O35" s="30">
        <v>0.35380670910000001</v>
      </c>
      <c r="P35" s="30">
        <v>0.385151782</v>
      </c>
      <c r="Q35" s="30">
        <v>0.37170145700000001</v>
      </c>
      <c r="R35" s="30">
        <v>0.3312655343</v>
      </c>
      <c r="S35" s="30">
        <v>0.30755943829999999</v>
      </c>
      <c r="U35" s="39">
        <f t="shared" si="3"/>
        <v>2022</v>
      </c>
      <c r="V35" s="30">
        <v>0.41269658949999999</v>
      </c>
      <c r="W35" s="30">
        <v>0.42006801240000002</v>
      </c>
      <c r="X35" s="30">
        <v>0.35365548019999998</v>
      </c>
      <c r="Y35" s="30">
        <v>0.34769446170000001</v>
      </c>
      <c r="Z35" s="30">
        <v>0.37976587410000001</v>
      </c>
      <c r="AA35" s="30">
        <v>0.36697538629999998</v>
      </c>
      <c r="AB35" s="30">
        <v>0.32820401999999999</v>
      </c>
      <c r="AC35" s="30">
        <v>0.30593945459999999</v>
      </c>
    </row>
    <row r="36" spans="1:29">
      <c r="A36" s="39">
        <f t="shared" si="2"/>
        <v>2022</v>
      </c>
      <c r="B36" s="30">
        <v>0.41900851500000003</v>
      </c>
      <c r="C36" s="30">
        <v>0.4233050257</v>
      </c>
      <c r="D36" s="30">
        <v>0.35979032399999999</v>
      </c>
      <c r="E36" s="30">
        <v>0.353174233</v>
      </c>
      <c r="F36" s="30">
        <v>0.38549196819999998</v>
      </c>
      <c r="G36" s="30">
        <v>0.3707816525</v>
      </c>
      <c r="H36" s="30">
        <v>0.32900699659999999</v>
      </c>
      <c r="I36" s="30">
        <v>0.30687194010000002</v>
      </c>
      <c r="K36" s="39">
        <f t="shared" si="1"/>
        <v>2023</v>
      </c>
      <c r="L36" s="30">
        <v>0.42067683890000002</v>
      </c>
      <c r="M36" s="30">
        <v>0.42821293929999998</v>
      </c>
      <c r="N36" s="30">
        <v>0.36404826130000001</v>
      </c>
      <c r="O36" s="30">
        <v>0.35896477669999999</v>
      </c>
      <c r="P36" s="30">
        <v>0.38749455490000001</v>
      </c>
      <c r="Q36" s="30">
        <v>0.3752012153</v>
      </c>
      <c r="R36" s="30">
        <v>0.33054048260000002</v>
      </c>
      <c r="S36" s="30">
        <v>0.31019229230000001</v>
      </c>
      <c r="U36" s="39">
        <f t="shared" si="3"/>
        <v>2022</v>
      </c>
      <c r="V36" s="30">
        <v>0.41676918619999997</v>
      </c>
      <c r="W36" s="30">
        <v>0.42503104930000002</v>
      </c>
      <c r="X36" s="30">
        <v>0.36058387739999997</v>
      </c>
      <c r="Y36" s="30">
        <v>0.35516848600000001</v>
      </c>
      <c r="Z36" s="30">
        <v>0.38434771099999998</v>
      </c>
      <c r="AA36" s="30">
        <v>0.37243718990000002</v>
      </c>
      <c r="AB36" s="30">
        <v>0.33122606449999997</v>
      </c>
      <c r="AC36" s="30">
        <v>0.30982954620000003</v>
      </c>
    </row>
    <row r="37" spans="1:29">
      <c r="A37" s="39">
        <f t="shared" si="2"/>
        <v>2023</v>
      </c>
      <c r="B37" s="30">
        <v>0.42211207779999999</v>
      </c>
      <c r="C37" s="30">
        <v>0.4281051428</v>
      </c>
      <c r="D37" s="30">
        <v>0.3632786999</v>
      </c>
      <c r="E37" s="30">
        <v>0.359417916</v>
      </c>
      <c r="F37" s="30">
        <v>0.38803556119999999</v>
      </c>
      <c r="G37" s="30">
        <v>0.37524455099999998</v>
      </c>
      <c r="H37" s="30">
        <v>0.33180784130000002</v>
      </c>
      <c r="I37" s="30">
        <v>0.31009215270000001</v>
      </c>
      <c r="K37" s="39">
        <f t="shared" si="1"/>
        <v>2023</v>
      </c>
      <c r="L37" s="30">
        <v>0.42346892110000001</v>
      </c>
      <c r="M37" s="30">
        <v>0.43243668340000002</v>
      </c>
      <c r="N37" s="30">
        <v>0.36850173580000001</v>
      </c>
      <c r="O37" s="30">
        <v>0.36491818040000001</v>
      </c>
      <c r="P37" s="30">
        <v>0.39039828319999997</v>
      </c>
      <c r="Q37" s="30">
        <v>0.38030066579999999</v>
      </c>
      <c r="R37" s="30">
        <v>0.33207782679999998</v>
      </c>
      <c r="S37" s="30">
        <v>0.31197840609999999</v>
      </c>
      <c r="U37" s="39">
        <f t="shared" si="3"/>
        <v>2023</v>
      </c>
      <c r="V37" s="30">
        <v>0.42247907559999998</v>
      </c>
      <c r="W37" s="30">
        <v>0.42977119809999997</v>
      </c>
      <c r="X37" s="30">
        <v>0.36586908769999998</v>
      </c>
      <c r="Y37" s="30">
        <v>0.3612640754</v>
      </c>
      <c r="Z37" s="30">
        <v>0.38954794339999999</v>
      </c>
      <c r="AA37" s="30">
        <v>0.37767210309999999</v>
      </c>
      <c r="AB37" s="30">
        <v>0.33393997869999997</v>
      </c>
      <c r="AC37" s="30">
        <v>0.31221834469999998</v>
      </c>
    </row>
    <row r="38" spans="1:29">
      <c r="A38" s="39">
        <f t="shared" si="2"/>
        <v>2023</v>
      </c>
      <c r="B38" s="30">
        <v>0.42421986029999997</v>
      </c>
      <c r="C38" s="30">
        <v>0.43167985640000001</v>
      </c>
      <c r="D38" s="30">
        <v>0.369406868</v>
      </c>
      <c r="E38" s="30">
        <v>0.36485810639999999</v>
      </c>
      <c r="F38" s="30">
        <v>0.3917618236</v>
      </c>
      <c r="G38" s="30">
        <v>0.37997771349999998</v>
      </c>
      <c r="H38" s="30">
        <v>0.33216818180000002</v>
      </c>
      <c r="I38" s="30">
        <v>0.31208310160000002</v>
      </c>
      <c r="K38" s="39">
        <f t="shared" si="1"/>
        <v>2023</v>
      </c>
      <c r="L38" s="30">
        <v>0.42755961110000001</v>
      </c>
      <c r="M38" s="30">
        <v>0.43661352440000001</v>
      </c>
      <c r="N38" s="30">
        <v>0.37174858900000002</v>
      </c>
      <c r="O38" s="30">
        <v>0.369068909</v>
      </c>
      <c r="P38" s="30">
        <v>0.39379411199999997</v>
      </c>
      <c r="Q38" s="30">
        <v>0.38389817650000002</v>
      </c>
      <c r="R38" s="30">
        <v>0.33345128660000001</v>
      </c>
      <c r="S38" s="30">
        <v>0.31323955310000001</v>
      </c>
      <c r="U38" s="39">
        <f t="shared" si="3"/>
        <v>2023</v>
      </c>
      <c r="V38" s="30">
        <v>0.42250754569999999</v>
      </c>
      <c r="W38" s="30">
        <v>0.43351840930000002</v>
      </c>
      <c r="X38" s="30">
        <v>0.36923241740000001</v>
      </c>
      <c r="Y38" s="30">
        <v>0.3672040815</v>
      </c>
      <c r="Z38" s="30">
        <v>0.390857811</v>
      </c>
      <c r="AA38" s="30">
        <v>0.38256642120000001</v>
      </c>
      <c r="AB38" s="30">
        <v>0.33526609140000002</v>
      </c>
      <c r="AC38" s="30">
        <v>0.31458727650000001</v>
      </c>
    </row>
    <row r="39" spans="1:29">
      <c r="A39" s="39">
        <f t="shared" si="2"/>
        <v>2023</v>
      </c>
      <c r="B39" s="30">
        <v>0.42852405329999999</v>
      </c>
      <c r="C39" s="30">
        <v>0.43650603030000001</v>
      </c>
      <c r="D39" s="30">
        <v>0.37283223630000001</v>
      </c>
      <c r="E39" s="30">
        <v>0.36850930529999998</v>
      </c>
      <c r="F39" s="30">
        <v>0.39552748319999997</v>
      </c>
      <c r="G39" s="30">
        <v>0.38480399040000002</v>
      </c>
      <c r="H39" s="30">
        <v>0.33429972219999998</v>
      </c>
      <c r="I39" s="30">
        <v>0.31270195379999999</v>
      </c>
      <c r="K39" s="39">
        <f t="shared" si="1"/>
        <v>2023</v>
      </c>
      <c r="L39" s="30">
        <v>0.43418316219999997</v>
      </c>
      <c r="M39" s="30">
        <v>0.44347646600000001</v>
      </c>
      <c r="N39" s="30">
        <v>0.38012083569999999</v>
      </c>
      <c r="O39" s="30">
        <v>0.37859340009999998</v>
      </c>
      <c r="P39" s="30">
        <v>0.39993715949999997</v>
      </c>
      <c r="Q39" s="30">
        <v>0.39123510160000002</v>
      </c>
      <c r="R39" s="30">
        <v>0.33744816319999998</v>
      </c>
      <c r="S39" s="30">
        <v>0.31802062879999998</v>
      </c>
      <c r="U39" s="39">
        <f t="shared" si="3"/>
        <v>2023</v>
      </c>
      <c r="V39" s="30">
        <v>0.42852820139999998</v>
      </c>
      <c r="W39" s="30">
        <v>0.43927272410000001</v>
      </c>
      <c r="X39" s="30">
        <v>0.373585167</v>
      </c>
      <c r="Y39" s="30">
        <v>0.372191467</v>
      </c>
      <c r="Z39" s="30">
        <v>0.39594137289999998</v>
      </c>
      <c r="AA39" s="30">
        <v>0.38857212470000002</v>
      </c>
      <c r="AB39" s="30">
        <v>0.3396537624</v>
      </c>
      <c r="AC39" s="30">
        <v>0.31585821689999999</v>
      </c>
    </row>
    <row r="40" spans="1:29">
      <c r="A40" s="39">
        <f t="shared" si="2"/>
        <v>2023</v>
      </c>
      <c r="B40" s="30">
        <v>0.42856193250000002</v>
      </c>
      <c r="C40" s="30">
        <v>0.4427261757</v>
      </c>
      <c r="D40" s="30">
        <v>0.375186099</v>
      </c>
      <c r="E40" s="30">
        <v>0.37679170960000002</v>
      </c>
      <c r="F40" s="30">
        <v>0.39537539350000001</v>
      </c>
      <c r="G40" s="30">
        <v>0.39128204909999997</v>
      </c>
      <c r="H40" s="30">
        <v>0.33510959629999998</v>
      </c>
      <c r="I40" s="30">
        <v>0.31642260760000002</v>
      </c>
      <c r="K40" s="39">
        <f t="shared" si="1"/>
        <v>2024</v>
      </c>
      <c r="L40" s="30">
        <v>0.43900324540000002</v>
      </c>
      <c r="M40" s="30">
        <v>0.44854055370000001</v>
      </c>
      <c r="N40" s="30">
        <v>0.38904097500000001</v>
      </c>
      <c r="O40" s="30">
        <v>0.3843329768</v>
      </c>
      <c r="P40" s="30">
        <v>0.40532122259999998</v>
      </c>
      <c r="Q40" s="30">
        <v>0.39623399190000003</v>
      </c>
      <c r="R40" s="30">
        <v>0.3433254449</v>
      </c>
      <c r="S40" s="30">
        <v>0.32058819</v>
      </c>
      <c r="U40" s="39">
        <f t="shared" si="3"/>
        <v>2023</v>
      </c>
      <c r="V40" s="30">
        <v>0.4331093949</v>
      </c>
      <c r="W40" s="30">
        <v>0.44564859480000002</v>
      </c>
      <c r="X40" s="30">
        <v>0.38210975949999998</v>
      </c>
      <c r="Y40" s="30">
        <v>0.38023166530000002</v>
      </c>
      <c r="Z40" s="30">
        <v>0.40042718389999998</v>
      </c>
      <c r="AA40" s="30">
        <v>0.39432079260000003</v>
      </c>
      <c r="AB40" s="30">
        <v>0.33856088719999999</v>
      </c>
      <c r="AC40" s="30">
        <v>0.31942933550000002</v>
      </c>
    </row>
    <row r="41" spans="1:29">
      <c r="A41" s="39">
        <f t="shared" si="2"/>
        <v>2024</v>
      </c>
      <c r="B41" s="30">
        <v>0.43676672090000002</v>
      </c>
      <c r="C41" s="30">
        <v>0.44945309880000001</v>
      </c>
      <c r="D41" s="30">
        <v>0.38299867850000002</v>
      </c>
      <c r="E41" s="30">
        <v>0.38389486029999997</v>
      </c>
      <c r="F41" s="30">
        <v>0.40238009899999999</v>
      </c>
      <c r="G41" s="30">
        <v>0.39750696169999999</v>
      </c>
      <c r="H41" s="30">
        <v>0.33971537480000003</v>
      </c>
      <c r="I41" s="30">
        <v>0.31987207950000002</v>
      </c>
      <c r="K41" s="39">
        <f t="shared" si="1"/>
        <v>2024</v>
      </c>
      <c r="L41" s="30">
        <v>0.43853556770000002</v>
      </c>
      <c r="M41" s="30">
        <v>0.4531417318</v>
      </c>
      <c r="N41" s="30">
        <v>0.38858076559999999</v>
      </c>
      <c r="O41" s="30">
        <v>0.39099947280000003</v>
      </c>
      <c r="P41" s="30">
        <v>0.40536850390000001</v>
      </c>
      <c r="Q41" s="30">
        <v>0.40176156870000002</v>
      </c>
      <c r="R41" s="30">
        <v>0.3413041577</v>
      </c>
      <c r="S41" s="30">
        <v>0.32347185899999997</v>
      </c>
      <c r="U41" s="39">
        <f t="shared" si="3"/>
        <v>2024</v>
      </c>
      <c r="V41" s="30">
        <v>0.4378093126</v>
      </c>
      <c r="W41" s="30">
        <v>0.45168112739999999</v>
      </c>
      <c r="X41" s="30">
        <v>0.3871939418</v>
      </c>
      <c r="Y41" s="30">
        <v>0.38741277639999999</v>
      </c>
      <c r="Z41" s="30">
        <v>0.40575558630000003</v>
      </c>
      <c r="AA41" s="30">
        <v>0.4004491953</v>
      </c>
      <c r="AB41" s="30">
        <v>0.34363720689999999</v>
      </c>
      <c r="AC41" s="30">
        <v>0.3231712974</v>
      </c>
    </row>
    <row r="42" spans="1:29">
      <c r="A42" s="39">
        <f t="shared" si="2"/>
        <v>2024</v>
      </c>
      <c r="B42" s="30">
        <v>0.44080347380000001</v>
      </c>
      <c r="C42" s="30">
        <v>0.45401779710000001</v>
      </c>
      <c r="D42" s="30">
        <v>0.39038054970000002</v>
      </c>
      <c r="E42" s="30">
        <v>0.39100192509999998</v>
      </c>
      <c r="F42" s="30">
        <v>0.40744971149999998</v>
      </c>
      <c r="G42" s="30">
        <v>0.40329384899999998</v>
      </c>
      <c r="H42" s="30">
        <v>0.34270410800000001</v>
      </c>
      <c r="I42" s="30">
        <v>0.32394938629999998</v>
      </c>
      <c r="K42" s="39">
        <f t="shared" si="1"/>
        <v>2024</v>
      </c>
      <c r="L42" s="30">
        <v>0.43712965999999998</v>
      </c>
      <c r="M42" s="30">
        <v>0.45615388950000002</v>
      </c>
      <c r="N42" s="30">
        <v>0.38836637880000002</v>
      </c>
      <c r="O42" s="30">
        <v>0.39622103400000003</v>
      </c>
      <c r="P42" s="30">
        <v>0.40369530329999997</v>
      </c>
      <c r="Q42" s="30">
        <v>0.40546193460000002</v>
      </c>
      <c r="R42" s="30">
        <v>0.33931537410000001</v>
      </c>
      <c r="S42" s="30">
        <v>0.32530323300000002</v>
      </c>
      <c r="U42" s="39">
        <f t="shared" si="3"/>
        <v>2024</v>
      </c>
      <c r="V42" s="30">
        <v>0.43994640969999999</v>
      </c>
      <c r="W42" s="30">
        <v>0.45505893149999999</v>
      </c>
      <c r="X42" s="30">
        <v>0.39212869</v>
      </c>
      <c r="Y42" s="30">
        <v>0.39337307760000001</v>
      </c>
      <c r="Z42" s="30">
        <v>0.4093500155</v>
      </c>
      <c r="AA42" s="30">
        <v>0.40493681300000001</v>
      </c>
      <c r="AB42" s="30">
        <v>0.34659285769999998</v>
      </c>
      <c r="AC42" s="30">
        <v>0.3254799424</v>
      </c>
    </row>
    <row r="43" spans="1:29">
      <c r="A43" s="39">
        <f t="shared" si="2"/>
        <v>2024</v>
      </c>
      <c r="B43" s="30">
        <v>0.44284486200000001</v>
      </c>
      <c r="C43" s="30">
        <v>0.45649629180000001</v>
      </c>
      <c r="D43" s="30">
        <v>0.3931752878</v>
      </c>
      <c r="E43" s="30">
        <v>0.39593424160000001</v>
      </c>
      <c r="F43" s="30">
        <v>0.40986836599999998</v>
      </c>
      <c r="G43" s="30">
        <v>0.40690218830000002</v>
      </c>
      <c r="H43" s="30">
        <v>0.34475299650000002</v>
      </c>
      <c r="I43" s="30">
        <v>0.32517681230000001</v>
      </c>
      <c r="K43" s="39">
        <f t="shared" si="1"/>
        <v>2024</v>
      </c>
      <c r="L43" s="30">
        <v>0.44284165980000001</v>
      </c>
      <c r="M43" s="30">
        <v>0.46160978759999999</v>
      </c>
      <c r="N43" s="30">
        <v>0.39503981360000001</v>
      </c>
      <c r="O43" s="30">
        <v>0.40283849649999998</v>
      </c>
      <c r="P43" s="30">
        <v>0.41022313980000003</v>
      </c>
      <c r="Q43" s="30">
        <v>0.41106503160000002</v>
      </c>
      <c r="R43" s="30">
        <v>0.3437911347</v>
      </c>
      <c r="S43" s="30">
        <v>0.32831825409999998</v>
      </c>
      <c r="U43" s="39">
        <f t="shared" si="3"/>
        <v>2024</v>
      </c>
      <c r="V43" s="30">
        <v>0.44309601920000002</v>
      </c>
      <c r="W43" s="30">
        <v>0.45760285000000001</v>
      </c>
      <c r="X43" s="30">
        <v>0.39666484169999999</v>
      </c>
      <c r="Y43" s="30">
        <v>0.39832115940000001</v>
      </c>
      <c r="Z43" s="30">
        <v>0.41280849860000002</v>
      </c>
      <c r="AA43" s="30">
        <v>0.40872709029999998</v>
      </c>
      <c r="AB43" s="30">
        <v>0.34694810529999998</v>
      </c>
      <c r="AC43" s="30">
        <v>0.32716949439999998</v>
      </c>
    </row>
    <row r="44" spans="1:29">
      <c r="A44" s="39">
        <f t="shared" si="2"/>
        <v>2024</v>
      </c>
      <c r="B44" s="30">
        <v>0.44623814169999998</v>
      </c>
      <c r="C44" s="30">
        <v>0.46006078750000001</v>
      </c>
      <c r="D44" s="30">
        <v>0.395994285</v>
      </c>
      <c r="E44" s="30">
        <v>0.40106650100000002</v>
      </c>
      <c r="F44" s="30">
        <v>0.41254030819999998</v>
      </c>
      <c r="G44" s="30">
        <v>0.41094804309999999</v>
      </c>
      <c r="H44" s="30">
        <v>0.34579693719999999</v>
      </c>
      <c r="I44" s="30">
        <v>0.32743874760000002</v>
      </c>
      <c r="K44" s="39">
        <f t="shared" si="1"/>
        <v>2025</v>
      </c>
      <c r="L44" s="30">
        <v>0.4460308757</v>
      </c>
      <c r="M44" s="30">
        <v>0.466937414</v>
      </c>
      <c r="N44" s="30">
        <v>0.39787774009999999</v>
      </c>
      <c r="O44" s="30">
        <v>0.40805203600000001</v>
      </c>
      <c r="P44" s="30">
        <v>0.4132996283</v>
      </c>
      <c r="Q44" s="30">
        <v>0.41687674229999999</v>
      </c>
      <c r="R44" s="30">
        <v>0.3442179279</v>
      </c>
      <c r="S44" s="30">
        <v>0.32916283540000002</v>
      </c>
      <c r="U44" s="39">
        <f t="shared" si="3"/>
        <v>2024</v>
      </c>
      <c r="V44" s="30">
        <v>0.44693775619999998</v>
      </c>
      <c r="W44" s="30">
        <v>0.46294492539999998</v>
      </c>
      <c r="X44" s="30">
        <v>0.4018436836</v>
      </c>
      <c r="Y44" s="30">
        <v>0.40424134490000002</v>
      </c>
      <c r="Z44" s="30">
        <v>0.41732550080000003</v>
      </c>
      <c r="AA44" s="30">
        <v>0.41482474790000001</v>
      </c>
      <c r="AB44" s="30">
        <v>0.34890678679999998</v>
      </c>
      <c r="AC44" s="30">
        <v>0.3289707107</v>
      </c>
    </row>
    <row r="45" spans="1:29">
      <c r="A45" s="39">
        <f t="shared" si="2"/>
        <v>2025</v>
      </c>
      <c r="B45" s="30">
        <v>0.45393787209999997</v>
      </c>
      <c r="C45" s="30">
        <v>0.46596242999999998</v>
      </c>
      <c r="D45" s="30">
        <v>0.40489368190000002</v>
      </c>
      <c r="E45" s="30">
        <v>0.40711577310000002</v>
      </c>
      <c r="F45" s="30">
        <v>0.41978404079999998</v>
      </c>
      <c r="G45" s="30">
        <v>0.41660224600000001</v>
      </c>
      <c r="H45" s="30">
        <v>0.3476840934</v>
      </c>
      <c r="I45" s="30">
        <v>0.3298861166</v>
      </c>
      <c r="K45" s="39">
        <f t="shared" si="1"/>
        <v>2025</v>
      </c>
      <c r="L45" s="30">
        <v>0.45580683449999998</v>
      </c>
      <c r="M45" s="30">
        <v>0.47169040159999998</v>
      </c>
      <c r="N45" s="30">
        <v>0.40898353910000002</v>
      </c>
      <c r="O45" s="30">
        <v>0.41387727299999999</v>
      </c>
      <c r="P45" s="30">
        <v>0.4231994093</v>
      </c>
      <c r="Q45" s="30">
        <v>0.42228183149999998</v>
      </c>
      <c r="R45" s="30">
        <v>0.34798510329999999</v>
      </c>
      <c r="S45" s="30">
        <v>0.33153388750000001</v>
      </c>
      <c r="U45" s="39">
        <f t="shared" si="3"/>
        <v>2025</v>
      </c>
      <c r="V45" s="30">
        <v>0.4512440727</v>
      </c>
      <c r="W45" s="30">
        <v>0.46719689199999997</v>
      </c>
      <c r="X45" s="30">
        <v>0.40609146159999998</v>
      </c>
      <c r="Y45" s="30">
        <v>0.4096663452</v>
      </c>
      <c r="Z45" s="30">
        <v>0.42127724080000001</v>
      </c>
      <c r="AA45" s="30">
        <v>0.41967083589999998</v>
      </c>
      <c r="AB45" s="30">
        <v>0.34987237789999998</v>
      </c>
      <c r="AC45" s="30">
        <v>0.33033313869999997</v>
      </c>
    </row>
    <row r="46" spans="1:29">
      <c r="A46" s="39">
        <f t="shared" si="2"/>
        <v>2025</v>
      </c>
      <c r="B46" s="30">
        <v>0.45345174529999999</v>
      </c>
      <c r="C46" s="30">
        <v>0.47082309900000002</v>
      </c>
      <c r="D46" s="30">
        <v>0.40566795360000002</v>
      </c>
      <c r="E46" s="30">
        <v>0.41218383110000001</v>
      </c>
      <c r="F46" s="30">
        <v>0.4201051757</v>
      </c>
      <c r="G46" s="30">
        <v>0.4210748486</v>
      </c>
      <c r="H46" s="30">
        <v>0.34924082890000002</v>
      </c>
      <c r="I46" s="30">
        <v>0.33152037239999999</v>
      </c>
      <c r="K46" s="39">
        <f t="shared" si="1"/>
        <v>2025</v>
      </c>
      <c r="L46" s="30">
        <v>0.4560410667</v>
      </c>
      <c r="M46" s="30">
        <v>0.47635267590000002</v>
      </c>
      <c r="N46" s="30">
        <v>0.41220604170000003</v>
      </c>
      <c r="O46" s="30">
        <v>0.4199355407</v>
      </c>
      <c r="P46" s="30">
        <v>0.42463143939999998</v>
      </c>
      <c r="Q46" s="30">
        <v>0.42746627790000002</v>
      </c>
      <c r="R46" s="30">
        <v>0.35115620339999998</v>
      </c>
      <c r="S46" s="30">
        <v>0.3344091978</v>
      </c>
      <c r="U46" s="39">
        <f t="shared" si="3"/>
        <v>2025</v>
      </c>
      <c r="V46" s="30">
        <v>0.45292287009999999</v>
      </c>
      <c r="W46" s="30">
        <v>0.47258317300000002</v>
      </c>
      <c r="X46" s="30">
        <v>0.40878958119999997</v>
      </c>
      <c r="Y46" s="30">
        <v>0.41488834860000001</v>
      </c>
      <c r="Z46" s="30">
        <v>0.42244095990000002</v>
      </c>
      <c r="AA46" s="30">
        <v>0.42447930080000001</v>
      </c>
      <c r="AB46" s="30">
        <v>0.35018988969999998</v>
      </c>
      <c r="AC46" s="30">
        <v>0.3316153677</v>
      </c>
    </row>
    <row r="47" spans="1:29">
      <c r="A47" s="39">
        <f t="shared" si="2"/>
        <v>2025</v>
      </c>
      <c r="B47" s="30">
        <v>0.45808182289999999</v>
      </c>
      <c r="C47" s="30">
        <v>0.47591080060000002</v>
      </c>
      <c r="D47" s="30">
        <v>0.41326686639999999</v>
      </c>
      <c r="E47" s="30">
        <v>0.41873624320000002</v>
      </c>
      <c r="F47" s="30">
        <v>0.42563689809999999</v>
      </c>
      <c r="G47" s="30">
        <v>0.4265324768</v>
      </c>
      <c r="H47" s="30">
        <v>0.35485305680000001</v>
      </c>
      <c r="I47" s="30">
        <v>0.33524652900000002</v>
      </c>
      <c r="K47" s="39">
        <f t="shared" si="1"/>
        <v>2025</v>
      </c>
      <c r="L47" s="30">
        <v>0.46018695570000001</v>
      </c>
      <c r="M47" s="30">
        <v>0.47925163770000001</v>
      </c>
      <c r="N47" s="30">
        <v>0.41800345719999998</v>
      </c>
      <c r="O47" s="30">
        <v>0.4249618054</v>
      </c>
      <c r="P47" s="30">
        <v>0.4283663519</v>
      </c>
      <c r="Q47" s="30">
        <v>0.43145632639999998</v>
      </c>
      <c r="R47" s="30">
        <v>0.3560490677</v>
      </c>
      <c r="S47" s="30">
        <v>0.33701339889999998</v>
      </c>
      <c r="U47" s="39">
        <f t="shared" si="3"/>
        <v>2025</v>
      </c>
      <c r="V47" s="30">
        <v>0.45684720220000002</v>
      </c>
      <c r="W47" s="30">
        <v>0.47781133149999999</v>
      </c>
      <c r="X47" s="30">
        <v>0.41454434579999999</v>
      </c>
      <c r="Y47" s="30">
        <v>0.4217803651</v>
      </c>
      <c r="Z47" s="30">
        <v>0.42640810089999998</v>
      </c>
      <c r="AA47" s="30">
        <v>0.42993788910000003</v>
      </c>
      <c r="AB47" s="30">
        <v>0.3524501921</v>
      </c>
      <c r="AC47" s="30">
        <v>0.33499150300000002</v>
      </c>
    </row>
    <row r="48" spans="1:29">
      <c r="A48" s="39">
        <f t="shared" si="2"/>
        <v>2025</v>
      </c>
      <c r="B48" s="30">
        <v>0.46433691020000001</v>
      </c>
      <c r="C48" s="30">
        <v>0.47902986279999998</v>
      </c>
      <c r="D48" s="30">
        <v>0.42150845170000001</v>
      </c>
      <c r="E48" s="30">
        <v>0.4232168395</v>
      </c>
      <c r="F48" s="30">
        <v>0.43138728139999999</v>
      </c>
      <c r="G48" s="30">
        <v>0.43089452779999998</v>
      </c>
      <c r="H48" s="30">
        <v>0.35990054430000001</v>
      </c>
      <c r="I48" s="30">
        <v>0.33737557950000002</v>
      </c>
      <c r="K48" s="39">
        <f t="shared" si="1"/>
        <v>2026</v>
      </c>
      <c r="L48" s="30">
        <v>0.46206579320000002</v>
      </c>
      <c r="M48" s="30">
        <v>0.48303589590000001</v>
      </c>
      <c r="N48" s="30">
        <v>0.42122074370000001</v>
      </c>
      <c r="O48" s="30">
        <v>0.4283977618</v>
      </c>
      <c r="P48" s="30">
        <v>0.43094994209999998</v>
      </c>
      <c r="Q48" s="30">
        <v>0.43457876940000001</v>
      </c>
      <c r="R48" s="30">
        <v>0.35769916950000002</v>
      </c>
      <c r="S48" s="30">
        <v>0.33774379160000001</v>
      </c>
      <c r="U48" s="39">
        <f t="shared" si="3"/>
        <v>2025</v>
      </c>
      <c r="V48" s="30">
        <v>0.46061845979999999</v>
      </c>
      <c r="W48" s="30">
        <v>0.47899677600000001</v>
      </c>
      <c r="X48" s="30">
        <v>0.4215974072</v>
      </c>
      <c r="Y48" s="30">
        <v>0.4251583417</v>
      </c>
      <c r="Z48" s="30">
        <v>0.43081435210000002</v>
      </c>
      <c r="AA48" s="30">
        <v>0.432419304</v>
      </c>
      <c r="AB48" s="30">
        <v>0.35612048359999998</v>
      </c>
      <c r="AC48" s="30">
        <v>0.33597636520000002</v>
      </c>
    </row>
    <row r="49" spans="1:29">
      <c r="A49" s="39">
        <f t="shared" si="2"/>
        <v>2026</v>
      </c>
      <c r="B49" s="30">
        <v>0.46510393630000002</v>
      </c>
      <c r="C49" s="30">
        <v>0.48288153010000001</v>
      </c>
      <c r="D49" s="30">
        <v>0.42315065260000001</v>
      </c>
      <c r="E49" s="30">
        <v>0.42769845779999999</v>
      </c>
      <c r="F49" s="30">
        <v>0.43340943580000002</v>
      </c>
      <c r="G49" s="30">
        <v>0.43463086350000002</v>
      </c>
      <c r="H49" s="30">
        <v>0.35867319419999999</v>
      </c>
      <c r="I49" s="30">
        <v>0.33849382230000002</v>
      </c>
      <c r="K49" s="39">
        <f t="shared" si="1"/>
        <v>2026</v>
      </c>
      <c r="L49" s="30">
        <v>0.46145968679999999</v>
      </c>
      <c r="M49" s="30">
        <v>0.48679304029999998</v>
      </c>
      <c r="N49" s="30">
        <v>0.41942282289999999</v>
      </c>
      <c r="O49" s="30">
        <v>0.4322090005</v>
      </c>
      <c r="P49" s="30">
        <v>0.42958830879999998</v>
      </c>
      <c r="Q49" s="30">
        <v>0.43815018</v>
      </c>
      <c r="R49" s="30">
        <v>0.35510801190000002</v>
      </c>
      <c r="S49" s="30">
        <v>0.33890503</v>
      </c>
      <c r="U49" s="39">
        <f t="shared" si="3"/>
        <v>2026</v>
      </c>
      <c r="V49" s="30">
        <v>0.4611746733</v>
      </c>
      <c r="W49" s="30">
        <v>0.48248916689999999</v>
      </c>
      <c r="X49" s="30">
        <v>0.42233534909999998</v>
      </c>
      <c r="Y49" s="30">
        <v>0.42863627609999999</v>
      </c>
      <c r="Z49" s="30">
        <v>0.43220268560000003</v>
      </c>
      <c r="AA49" s="30">
        <v>0.43555932600000002</v>
      </c>
      <c r="AB49" s="30">
        <v>0.35454762090000003</v>
      </c>
      <c r="AC49" s="30">
        <v>0.33728097849999999</v>
      </c>
    </row>
    <row r="50" spans="1:29">
      <c r="A50" s="39">
        <f t="shared" si="2"/>
        <v>2026</v>
      </c>
      <c r="B50" s="30">
        <v>0.46956412279999998</v>
      </c>
      <c r="C50" s="30">
        <v>0.48790462610000002</v>
      </c>
      <c r="D50" s="30">
        <v>0.42691880799999998</v>
      </c>
      <c r="E50" s="30">
        <v>0.43216164880000002</v>
      </c>
      <c r="F50" s="30">
        <v>0.43706531479999999</v>
      </c>
      <c r="G50" s="30">
        <v>0.43856411509999998</v>
      </c>
      <c r="H50" s="30">
        <v>0.3593365074</v>
      </c>
      <c r="I50" s="30">
        <v>0.33992917389999999</v>
      </c>
      <c r="K50" s="39">
        <f t="shared" si="1"/>
        <v>2026</v>
      </c>
      <c r="L50" s="30">
        <v>0.46805792569999999</v>
      </c>
      <c r="M50" s="30">
        <v>0.49071083170000002</v>
      </c>
      <c r="N50" s="30">
        <v>0.42829683899999998</v>
      </c>
      <c r="O50" s="30">
        <v>0.43733185200000002</v>
      </c>
      <c r="P50" s="30">
        <v>0.4369796916</v>
      </c>
      <c r="Q50" s="30">
        <v>0.44243874970000002</v>
      </c>
      <c r="R50" s="30">
        <v>0.35872686310000002</v>
      </c>
      <c r="S50" s="30">
        <v>0.34034142280000002</v>
      </c>
      <c r="U50" s="39">
        <f t="shared" si="3"/>
        <v>2026</v>
      </c>
      <c r="V50" s="30">
        <v>0.46733455149999997</v>
      </c>
      <c r="W50" s="30">
        <v>0.48734147220000001</v>
      </c>
      <c r="X50" s="30">
        <v>0.42946152009999999</v>
      </c>
      <c r="Y50" s="30">
        <v>0.43380531950000001</v>
      </c>
      <c r="Z50" s="30">
        <v>0.43756389950000002</v>
      </c>
      <c r="AA50" s="30">
        <v>0.43929286290000003</v>
      </c>
      <c r="AB50" s="30">
        <v>0.35996072029999998</v>
      </c>
      <c r="AC50" s="30">
        <v>0.3390725678</v>
      </c>
    </row>
    <row r="51" spans="1:29">
      <c r="A51" s="39">
        <f t="shared" si="2"/>
        <v>2026</v>
      </c>
      <c r="B51" s="30">
        <v>0.46996646949999998</v>
      </c>
      <c r="C51" s="30">
        <v>0.49232328889999999</v>
      </c>
      <c r="D51" s="30">
        <v>0.4305182857</v>
      </c>
      <c r="E51" s="30">
        <v>0.43823028879999998</v>
      </c>
      <c r="F51" s="30">
        <v>0.43735613140000001</v>
      </c>
      <c r="G51" s="30">
        <v>0.44341345519999997</v>
      </c>
      <c r="H51" s="30">
        <v>0.36315623260000002</v>
      </c>
      <c r="I51" s="30">
        <v>0.3428931207</v>
      </c>
      <c r="K51" s="39">
        <f t="shared" si="1"/>
        <v>2026</v>
      </c>
      <c r="L51" s="30">
        <v>0.47145334189999999</v>
      </c>
      <c r="M51" s="30">
        <v>0.4937493315</v>
      </c>
      <c r="N51" s="30">
        <v>0.43082905040000002</v>
      </c>
      <c r="O51" s="30">
        <v>0.44094626529999997</v>
      </c>
      <c r="P51" s="30">
        <v>0.43971553070000002</v>
      </c>
      <c r="Q51" s="30">
        <v>0.44548587769999998</v>
      </c>
      <c r="R51" s="30">
        <v>0.36031986789999998</v>
      </c>
      <c r="S51" s="30">
        <v>0.34147734010000003</v>
      </c>
      <c r="U51" s="39">
        <f t="shared" si="3"/>
        <v>2026</v>
      </c>
      <c r="V51" s="30">
        <v>0.47008207610000002</v>
      </c>
      <c r="W51" s="30">
        <v>0.49091142609999999</v>
      </c>
      <c r="X51" s="30">
        <v>0.43333517599999999</v>
      </c>
      <c r="Y51" s="30">
        <v>0.4390902002</v>
      </c>
      <c r="Z51" s="30">
        <v>0.43985210180000001</v>
      </c>
      <c r="AA51" s="30">
        <v>0.44331882970000003</v>
      </c>
      <c r="AB51" s="30">
        <v>0.35912010630000002</v>
      </c>
      <c r="AC51" s="30">
        <v>0.34064225650000002</v>
      </c>
    </row>
    <row r="52" spans="1:29">
      <c r="A52" s="39">
        <f t="shared" si="2"/>
        <v>2026</v>
      </c>
      <c r="B52" s="30">
        <v>0.47741034570000002</v>
      </c>
      <c r="C52" s="30">
        <v>0.49652916429999999</v>
      </c>
      <c r="D52" s="30">
        <v>0.43788540329999998</v>
      </c>
      <c r="E52" s="30">
        <v>0.44214792409999998</v>
      </c>
      <c r="F52" s="30">
        <v>0.44502528130000002</v>
      </c>
      <c r="G52" s="30">
        <v>0.44737618140000002</v>
      </c>
      <c r="H52" s="30">
        <v>0.36606060330000001</v>
      </c>
      <c r="I52" s="30">
        <v>0.34497788159999998</v>
      </c>
      <c r="K52" s="39">
        <f t="shared" si="1"/>
        <v>2027</v>
      </c>
      <c r="L52" s="30">
        <v>0.4740827051</v>
      </c>
      <c r="M52" s="30">
        <v>0.49825656260000001</v>
      </c>
      <c r="N52" s="30">
        <v>0.43498430069999999</v>
      </c>
      <c r="O52" s="30">
        <v>0.44555652950000002</v>
      </c>
      <c r="P52" s="30">
        <v>0.44146023639999998</v>
      </c>
      <c r="Q52" s="30">
        <v>0.44921432360000002</v>
      </c>
      <c r="R52" s="30">
        <v>0.36303083889999999</v>
      </c>
      <c r="S52" s="30">
        <v>0.34351422590000003</v>
      </c>
      <c r="U52" s="39">
        <f t="shared" si="3"/>
        <v>2026</v>
      </c>
      <c r="V52" s="30">
        <v>0.4690084055</v>
      </c>
      <c r="W52" s="30">
        <v>0.4928626807</v>
      </c>
      <c r="X52" s="30">
        <v>0.43214884100000001</v>
      </c>
      <c r="Y52" s="30">
        <v>0.441035395</v>
      </c>
      <c r="Z52" s="30">
        <v>0.43746714759999999</v>
      </c>
      <c r="AA52" s="30">
        <v>0.44482846910000001</v>
      </c>
      <c r="AB52" s="30">
        <v>0.35732663269999998</v>
      </c>
      <c r="AC52" s="30">
        <v>0.34135985229999999</v>
      </c>
    </row>
    <row r="53" spans="1:29">
      <c r="A53" s="39">
        <f t="shared" si="2"/>
        <v>2027</v>
      </c>
      <c r="B53" s="30">
        <v>0.48208069980000001</v>
      </c>
      <c r="C53" s="30">
        <v>0.50152728869999996</v>
      </c>
      <c r="D53" s="30">
        <v>0.44188495459999999</v>
      </c>
      <c r="E53" s="30">
        <v>0.44520855380000002</v>
      </c>
      <c r="F53" s="30">
        <v>0.44908094650000002</v>
      </c>
      <c r="G53" s="30">
        <v>0.45139807129999998</v>
      </c>
      <c r="H53" s="30">
        <v>0.36852474889999998</v>
      </c>
      <c r="I53" s="30">
        <v>0.34510628090000001</v>
      </c>
      <c r="K53" s="39">
        <f t="shared" si="1"/>
        <v>2027</v>
      </c>
      <c r="L53" s="30">
        <v>0.47820721199999999</v>
      </c>
      <c r="M53" s="30">
        <v>0.50252746429999995</v>
      </c>
      <c r="N53" s="30">
        <v>0.4406961076</v>
      </c>
      <c r="O53" s="30">
        <v>0.45086222460000003</v>
      </c>
      <c r="P53" s="30">
        <v>0.44547364239999998</v>
      </c>
      <c r="Q53" s="30">
        <v>0.45410020950000002</v>
      </c>
      <c r="R53" s="30">
        <v>0.36522639089999998</v>
      </c>
      <c r="S53" s="30">
        <v>0.34520597889999999</v>
      </c>
      <c r="U53" s="39">
        <f t="shared" si="3"/>
        <v>2027</v>
      </c>
      <c r="V53" s="30">
        <v>0.47349576560000001</v>
      </c>
      <c r="W53" s="30">
        <v>0.49896200530000001</v>
      </c>
      <c r="X53" s="30">
        <v>0.43589436570000001</v>
      </c>
      <c r="Y53" s="30">
        <v>0.44667738579999999</v>
      </c>
      <c r="Z53" s="30">
        <v>0.44078702069999998</v>
      </c>
      <c r="AA53" s="30">
        <v>0.44939688789999999</v>
      </c>
      <c r="AB53" s="30">
        <v>0.36012652509999998</v>
      </c>
      <c r="AC53" s="30">
        <v>0.34391748659999999</v>
      </c>
    </row>
    <row r="54" spans="1:29">
      <c r="A54" s="39">
        <f t="shared" si="2"/>
        <v>2027</v>
      </c>
      <c r="B54" s="30">
        <v>0.48833234959999999</v>
      </c>
      <c r="C54" s="30">
        <v>0.50688964729999997</v>
      </c>
      <c r="D54" s="30">
        <v>0.4469679231</v>
      </c>
      <c r="E54" s="30">
        <v>0.45096708070000002</v>
      </c>
      <c r="F54" s="30">
        <v>0.45488113219999998</v>
      </c>
      <c r="G54" s="30">
        <v>0.45777051499999999</v>
      </c>
      <c r="H54" s="30">
        <v>0.36802947279999998</v>
      </c>
      <c r="I54" s="30">
        <v>0.34622506720000001</v>
      </c>
      <c r="K54" s="39">
        <f t="shared" si="1"/>
        <v>2027</v>
      </c>
      <c r="L54" s="30">
        <v>0.48123468660000002</v>
      </c>
      <c r="M54" s="30">
        <v>0.50479166710000001</v>
      </c>
      <c r="N54" s="30">
        <v>0.44363103970000001</v>
      </c>
      <c r="O54" s="30">
        <v>0.45508339580000001</v>
      </c>
      <c r="P54" s="30">
        <v>0.44982522819999998</v>
      </c>
      <c r="Q54" s="30">
        <v>0.4582996989</v>
      </c>
      <c r="R54" s="30">
        <v>0.36428666129999998</v>
      </c>
      <c r="S54" s="30">
        <v>0.34676585409999999</v>
      </c>
      <c r="U54" s="39">
        <f t="shared" si="3"/>
        <v>2027</v>
      </c>
      <c r="V54" s="30">
        <v>0.4757286423</v>
      </c>
      <c r="W54" s="30">
        <v>0.50259128669999997</v>
      </c>
      <c r="X54" s="30">
        <v>0.44004042399999999</v>
      </c>
      <c r="Y54" s="30">
        <v>0.45083284039999999</v>
      </c>
      <c r="Z54" s="30">
        <v>0.44314207049999998</v>
      </c>
      <c r="AA54" s="30">
        <v>0.45392866799999998</v>
      </c>
      <c r="AB54" s="30">
        <v>0.3619736556</v>
      </c>
      <c r="AC54" s="30">
        <v>0.34518938859999998</v>
      </c>
    </row>
    <row r="55" spans="1:29">
      <c r="A55" s="39">
        <f t="shared" si="2"/>
        <v>2027</v>
      </c>
      <c r="B55" s="30">
        <v>0.4912096366</v>
      </c>
      <c r="C55" s="30">
        <v>0.51011478269999999</v>
      </c>
      <c r="D55" s="30">
        <v>0.4512431784</v>
      </c>
      <c r="E55" s="30">
        <v>0.45560373389999997</v>
      </c>
      <c r="F55" s="30">
        <v>0.45780810100000002</v>
      </c>
      <c r="G55" s="30">
        <v>0.46115219210000002</v>
      </c>
      <c r="H55" s="30">
        <v>0.36859624089999998</v>
      </c>
      <c r="I55" s="30">
        <v>0.34700549580000001</v>
      </c>
      <c r="K55" s="39">
        <f t="shared" si="1"/>
        <v>2027</v>
      </c>
      <c r="L55" s="30">
        <v>0.48426572039999999</v>
      </c>
      <c r="M55" s="30">
        <v>0.50972920619999995</v>
      </c>
      <c r="N55" s="30">
        <v>0.44559908380000002</v>
      </c>
      <c r="O55" s="30">
        <v>0.4587321251</v>
      </c>
      <c r="P55" s="30">
        <v>0.4515115334</v>
      </c>
      <c r="Q55" s="30">
        <v>0.46209397740000002</v>
      </c>
      <c r="R55" s="30">
        <v>0.36405162250000001</v>
      </c>
      <c r="S55" s="30">
        <v>0.34737121409999999</v>
      </c>
      <c r="U55" s="39">
        <f t="shared" si="3"/>
        <v>2027</v>
      </c>
      <c r="V55" s="30">
        <v>0.48400743099999999</v>
      </c>
      <c r="W55" s="30">
        <v>0.50622589569999998</v>
      </c>
      <c r="X55" s="30">
        <v>0.44849144870000002</v>
      </c>
      <c r="Y55" s="30">
        <v>0.45641814260000002</v>
      </c>
      <c r="Z55" s="30">
        <v>0.45182149859999998</v>
      </c>
      <c r="AA55" s="30">
        <v>0.45841916290000001</v>
      </c>
      <c r="AB55" s="30">
        <v>0.36424174580000002</v>
      </c>
      <c r="AC55" s="30">
        <v>0.34602148379999997</v>
      </c>
    </row>
    <row r="56" spans="1:29">
      <c r="A56" s="39">
        <f t="shared" si="2"/>
        <v>2027</v>
      </c>
      <c r="B56" s="30">
        <v>0.49653519219999998</v>
      </c>
      <c r="C56" s="30">
        <v>0.51578380410000002</v>
      </c>
      <c r="D56" s="30">
        <v>0.4548660886</v>
      </c>
      <c r="E56" s="30">
        <v>0.46136920910000001</v>
      </c>
      <c r="F56" s="30">
        <v>0.46220741980000002</v>
      </c>
      <c r="G56" s="30">
        <v>0.4666779788</v>
      </c>
      <c r="H56" s="30">
        <v>0.37149705760000001</v>
      </c>
      <c r="I56" s="30">
        <v>0.3498118422</v>
      </c>
      <c r="K56" s="39">
        <f t="shared" si="1"/>
        <v>2028</v>
      </c>
      <c r="L56" s="30">
        <v>0.48986695460000002</v>
      </c>
      <c r="M56" s="30">
        <v>0.51218822959999999</v>
      </c>
      <c r="N56" s="30">
        <v>0.45231491429999998</v>
      </c>
      <c r="O56" s="30">
        <v>0.46125912000000002</v>
      </c>
      <c r="P56" s="30">
        <v>0.45786312810000002</v>
      </c>
      <c r="Q56" s="30">
        <v>0.46461525069999998</v>
      </c>
      <c r="R56" s="30">
        <v>0.3639506079</v>
      </c>
      <c r="S56" s="30">
        <v>0.34791996310000001</v>
      </c>
      <c r="U56" s="39">
        <f t="shared" si="3"/>
        <v>2027</v>
      </c>
      <c r="V56" s="30">
        <v>0.48536804919999998</v>
      </c>
      <c r="W56" s="30">
        <v>0.51114515969999996</v>
      </c>
      <c r="X56" s="30">
        <v>0.4485616342</v>
      </c>
      <c r="Y56" s="30">
        <v>0.46099526670000002</v>
      </c>
      <c r="Z56" s="30">
        <v>0.45230405489999997</v>
      </c>
      <c r="AA56" s="30">
        <v>0.4626368488</v>
      </c>
      <c r="AB56" s="30">
        <v>0.3650554547</v>
      </c>
      <c r="AC56" s="30">
        <v>0.34778014429999998</v>
      </c>
    </row>
    <row r="57" spans="1:29">
      <c r="A57" s="39">
        <f t="shared" si="2"/>
        <v>2028</v>
      </c>
      <c r="B57" s="30">
        <v>0.49931249039999998</v>
      </c>
      <c r="C57" s="30">
        <v>0.51965785850000001</v>
      </c>
      <c r="D57" s="30">
        <v>0.4609625906</v>
      </c>
      <c r="E57" s="30">
        <v>0.46576745159999999</v>
      </c>
      <c r="F57" s="30">
        <v>0.46641314989999999</v>
      </c>
      <c r="G57" s="30">
        <v>0.4706145692</v>
      </c>
      <c r="H57" s="30">
        <v>0.37401135829999999</v>
      </c>
      <c r="I57" s="30">
        <v>0.35092613779999998</v>
      </c>
      <c r="K57" s="39">
        <f t="shared" si="1"/>
        <v>2028</v>
      </c>
      <c r="L57" s="30">
        <v>0.4934259158</v>
      </c>
      <c r="M57" s="30">
        <v>0.51695127549999997</v>
      </c>
      <c r="N57" s="30">
        <v>0.45578539029999998</v>
      </c>
      <c r="O57" s="30">
        <v>0.46686996289999999</v>
      </c>
      <c r="P57" s="30">
        <v>0.46179159289999999</v>
      </c>
      <c r="Q57" s="30">
        <v>0.46967707790000002</v>
      </c>
      <c r="R57" s="30">
        <v>0.36653442530000002</v>
      </c>
      <c r="S57" s="30">
        <v>0.35097369099999998</v>
      </c>
      <c r="U57" s="39">
        <f t="shared" si="3"/>
        <v>2028</v>
      </c>
      <c r="V57" s="30">
        <v>0.48615298420000003</v>
      </c>
      <c r="W57" s="30">
        <v>0.51488136839999998</v>
      </c>
      <c r="X57" s="30">
        <v>0.45185736440000002</v>
      </c>
      <c r="Y57" s="30">
        <v>0.4657930851</v>
      </c>
      <c r="Z57" s="30">
        <v>0.4547499955</v>
      </c>
      <c r="AA57" s="30">
        <v>0.46717097549999997</v>
      </c>
      <c r="AB57" s="30">
        <v>0.3652648342</v>
      </c>
      <c r="AC57" s="30">
        <v>0.34867647140000002</v>
      </c>
    </row>
    <row r="58" spans="1:29">
      <c r="A58" s="39">
        <f t="shared" si="2"/>
        <v>2028</v>
      </c>
      <c r="B58" s="30">
        <v>0.50593845520000003</v>
      </c>
      <c r="C58" s="30">
        <v>0.52311426279999995</v>
      </c>
      <c r="D58" s="30">
        <v>0.46619891540000002</v>
      </c>
      <c r="E58" s="30">
        <v>0.47012987119999999</v>
      </c>
      <c r="F58" s="30">
        <v>0.4727710269</v>
      </c>
      <c r="G58" s="30">
        <v>0.47446063329999999</v>
      </c>
      <c r="H58" s="30">
        <v>0.37543464469999999</v>
      </c>
      <c r="I58" s="30">
        <v>0.35269959719999999</v>
      </c>
      <c r="K58" s="39">
        <f t="shared" si="1"/>
        <v>2028</v>
      </c>
      <c r="L58" s="30">
        <v>0.49525632879999998</v>
      </c>
      <c r="M58" s="30">
        <v>0.52206903049999998</v>
      </c>
      <c r="N58" s="30">
        <v>0.45750612489999998</v>
      </c>
      <c r="O58" s="30">
        <v>0.47130536309999999</v>
      </c>
      <c r="P58" s="30">
        <v>0.46275915989999999</v>
      </c>
      <c r="Q58" s="30">
        <v>0.47433065720000001</v>
      </c>
      <c r="R58" s="30">
        <v>0.36753091760000001</v>
      </c>
      <c r="S58" s="30">
        <v>0.35248237630000001</v>
      </c>
      <c r="U58" s="39">
        <f t="shared" si="3"/>
        <v>2028</v>
      </c>
      <c r="V58" s="30">
        <v>0.49330469570000002</v>
      </c>
      <c r="W58" s="30">
        <v>0.51908367050000004</v>
      </c>
      <c r="X58" s="30">
        <v>0.45992807930000001</v>
      </c>
      <c r="Y58" s="30">
        <v>0.47077560270000002</v>
      </c>
      <c r="Z58" s="30">
        <v>0.46236763600000003</v>
      </c>
      <c r="AA58" s="30">
        <v>0.4718607105</v>
      </c>
      <c r="AB58" s="30">
        <v>0.36895363889999999</v>
      </c>
      <c r="AC58" s="30">
        <v>0.35055896450000001</v>
      </c>
    </row>
    <row r="59" spans="1:29">
      <c r="A59" s="39">
        <f t="shared" si="2"/>
        <v>2028</v>
      </c>
      <c r="B59" s="30">
        <v>0.50968536580000001</v>
      </c>
      <c r="C59" s="30">
        <v>0.52722406129999999</v>
      </c>
      <c r="D59" s="30">
        <v>0.4692121038</v>
      </c>
      <c r="E59" s="30">
        <v>0.47425647050000003</v>
      </c>
      <c r="F59" s="30">
        <v>0.4771574402</v>
      </c>
      <c r="G59" s="30">
        <v>0.47922810290000001</v>
      </c>
      <c r="H59" s="30">
        <v>0.37519432190000002</v>
      </c>
      <c r="I59" s="30">
        <v>0.35278204299999999</v>
      </c>
      <c r="K59" s="39">
        <f t="shared" si="1"/>
        <v>2028</v>
      </c>
      <c r="L59" s="30">
        <v>0.5004413083</v>
      </c>
      <c r="M59" s="30">
        <v>0.52583916019999999</v>
      </c>
      <c r="N59" s="30">
        <v>0.46588407859999997</v>
      </c>
      <c r="O59" s="30">
        <v>0.47567896059999998</v>
      </c>
      <c r="P59" s="30">
        <v>0.46981738699999998</v>
      </c>
      <c r="Q59" s="30">
        <v>0.47863431229999998</v>
      </c>
      <c r="R59" s="30">
        <v>0.37141673520000001</v>
      </c>
      <c r="S59" s="30">
        <v>0.35500266539999997</v>
      </c>
      <c r="U59" s="39">
        <f t="shared" si="3"/>
        <v>2028</v>
      </c>
      <c r="V59" s="30">
        <v>0.49776459150000002</v>
      </c>
      <c r="W59" s="30">
        <v>0.5244158485</v>
      </c>
      <c r="X59" s="30">
        <v>0.46218557469999999</v>
      </c>
      <c r="Y59" s="30">
        <v>0.47593283120000002</v>
      </c>
      <c r="Z59" s="30">
        <v>0.46630083830000002</v>
      </c>
      <c r="AA59" s="30">
        <v>0.47724540319999997</v>
      </c>
      <c r="AB59" s="30">
        <v>0.36903028469999999</v>
      </c>
      <c r="AC59" s="30">
        <v>0.35269142640000001</v>
      </c>
    </row>
    <row r="60" spans="1:29">
      <c r="A60" s="39">
        <f t="shared" si="2"/>
        <v>2028</v>
      </c>
      <c r="B60" s="30">
        <v>0.51356691229999996</v>
      </c>
      <c r="C60" s="30">
        <v>0.53140359699999995</v>
      </c>
      <c r="D60" s="30">
        <v>0.47279751790000002</v>
      </c>
      <c r="E60" s="30">
        <v>0.47773070140000001</v>
      </c>
      <c r="F60" s="30">
        <v>0.48103893219999999</v>
      </c>
      <c r="G60" s="30">
        <v>0.48338248989999999</v>
      </c>
      <c r="H60" s="30">
        <v>0.37540246649999998</v>
      </c>
      <c r="I60" s="30">
        <v>0.35370674289999998</v>
      </c>
      <c r="K60" s="39">
        <f t="shared" si="1"/>
        <v>2029</v>
      </c>
      <c r="L60" s="30">
        <v>0.50195744180000001</v>
      </c>
      <c r="M60" s="30">
        <v>0.52897072099999998</v>
      </c>
      <c r="N60" s="30">
        <v>0.46842598549999998</v>
      </c>
      <c r="O60" s="30">
        <v>0.48057876690000001</v>
      </c>
      <c r="P60" s="30">
        <v>0.47103701139999998</v>
      </c>
      <c r="Q60" s="30">
        <v>0.48247102250000001</v>
      </c>
      <c r="R60" s="30">
        <v>0.37172443300000002</v>
      </c>
      <c r="S60" s="30">
        <v>0.35716333919999999</v>
      </c>
      <c r="U60" s="39">
        <f t="shared" si="3"/>
        <v>2028</v>
      </c>
      <c r="V60" s="30">
        <v>0.50369258169999997</v>
      </c>
      <c r="W60" s="30">
        <v>0.52800188550000005</v>
      </c>
      <c r="X60" s="30">
        <v>0.4680056655</v>
      </c>
      <c r="Y60" s="30">
        <v>0.47981741750000001</v>
      </c>
      <c r="Z60" s="30">
        <v>0.47151870470000001</v>
      </c>
      <c r="AA60" s="30">
        <v>0.48133975099999998</v>
      </c>
      <c r="AB60" s="30">
        <v>0.3681422419</v>
      </c>
      <c r="AC60" s="30">
        <v>0.3542704814</v>
      </c>
    </row>
    <row r="61" spans="1:29">
      <c r="A61" s="39">
        <f t="shared" si="2"/>
        <v>2029</v>
      </c>
      <c r="B61" s="30">
        <v>0.51461053310000004</v>
      </c>
      <c r="C61" s="30">
        <v>0.53427399890000005</v>
      </c>
      <c r="D61" s="30">
        <v>0.47488022540000002</v>
      </c>
      <c r="E61" s="30">
        <v>0.4820881347</v>
      </c>
      <c r="F61" s="30">
        <v>0.4824052626</v>
      </c>
      <c r="G61" s="30">
        <v>0.48690756029999999</v>
      </c>
      <c r="H61" s="30">
        <v>0.37682854710000002</v>
      </c>
      <c r="I61" s="30">
        <v>0.35643381239999999</v>
      </c>
      <c r="K61" s="39">
        <f t="shared" si="1"/>
        <v>2029</v>
      </c>
      <c r="L61" s="30">
        <v>0.50540657659999999</v>
      </c>
      <c r="M61" s="30">
        <v>0.53279237489999998</v>
      </c>
      <c r="N61" s="30">
        <v>0.47269072919999999</v>
      </c>
      <c r="O61" s="30">
        <v>0.48397279999999998</v>
      </c>
      <c r="P61" s="30">
        <v>0.47514478339999999</v>
      </c>
      <c r="Q61" s="30">
        <v>0.48586551160000002</v>
      </c>
      <c r="R61" s="30">
        <v>0.37302527260000001</v>
      </c>
      <c r="S61" s="30">
        <v>0.35860860579999998</v>
      </c>
      <c r="U61" s="39">
        <f t="shared" si="3"/>
        <v>2029</v>
      </c>
      <c r="V61" s="30">
        <v>0.50668339080000002</v>
      </c>
      <c r="W61" s="30">
        <v>0.53164252040000004</v>
      </c>
      <c r="X61" s="30">
        <v>0.47442545520000001</v>
      </c>
      <c r="Y61" s="30">
        <v>0.48385335950000002</v>
      </c>
      <c r="Z61" s="30">
        <v>0.47614577019999998</v>
      </c>
      <c r="AA61" s="30">
        <v>0.48557439810000003</v>
      </c>
      <c r="AB61" s="30">
        <v>0.37285964360000001</v>
      </c>
      <c r="AC61" s="30">
        <v>0.3559324532</v>
      </c>
    </row>
    <row r="62" spans="1:29">
      <c r="A62" s="39">
        <f t="shared" si="2"/>
        <v>2029</v>
      </c>
      <c r="B62" s="30">
        <v>0.51558280739999995</v>
      </c>
      <c r="C62" s="30">
        <v>0.53815306910000005</v>
      </c>
      <c r="D62" s="30">
        <v>0.47847783310000003</v>
      </c>
      <c r="E62" s="30">
        <v>0.48569873359999999</v>
      </c>
      <c r="F62" s="30">
        <v>0.4830026643</v>
      </c>
      <c r="G62" s="30">
        <v>0.49015635349999997</v>
      </c>
      <c r="H62" s="30">
        <v>0.37744669870000003</v>
      </c>
      <c r="I62" s="30">
        <v>0.35741623109999998</v>
      </c>
      <c r="K62" s="39">
        <f t="shared" si="1"/>
        <v>2029</v>
      </c>
      <c r="L62" s="30">
        <v>0.50862757270000003</v>
      </c>
      <c r="M62" s="30">
        <v>0.5367802841</v>
      </c>
      <c r="N62" s="30">
        <v>0.476009707</v>
      </c>
      <c r="O62" s="30">
        <v>0.48730561039999998</v>
      </c>
      <c r="P62" s="30">
        <v>0.47767272059999999</v>
      </c>
      <c r="Q62" s="30">
        <v>0.48941176650000001</v>
      </c>
      <c r="R62" s="30">
        <v>0.37497494390000002</v>
      </c>
      <c r="S62" s="30">
        <v>0.35943010559999999</v>
      </c>
      <c r="U62" s="39">
        <f t="shared" si="3"/>
        <v>2029</v>
      </c>
      <c r="V62" s="30">
        <v>0.50950877350000001</v>
      </c>
      <c r="W62" s="30">
        <v>0.53632811150000004</v>
      </c>
      <c r="X62" s="30">
        <v>0.47526428389999997</v>
      </c>
      <c r="Y62" s="30">
        <v>0.48727066400000002</v>
      </c>
      <c r="Z62" s="30">
        <v>0.4780058452</v>
      </c>
      <c r="AA62" s="30">
        <v>0.48937596630000002</v>
      </c>
      <c r="AB62" s="30">
        <v>0.37320397560000002</v>
      </c>
      <c r="AC62" s="30">
        <v>0.35652911609999999</v>
      </c>
    </row>
    <row r="63" spans="1:29">
      <c r="A63" s="39">
        <f t="shared" si="2"/>
        <v>2029</v>
      </c>
      <c r="B63" s="30">
        <v>0.51603655559999995</v>
      </c>
      <c r="C63" s="30">
        <v>0.5400247011</v>
      </c>
      <c r="D63" s="30">
        <v>0.47914919309999998</v>
      </c>
      <c r="E63" s="30">
        <v>0.48661585369999999</v>
      </c>
      <c r="F63" s="30">
        <v>0.4829306787</v>
      </c>
      <c r="G63" s="30">
        <v>0.49118212519999999</v>
      </c>
      <c r="H63" s="30">
        <v>0.3756509012</v>
      </c>
      <c r="I63" s="30">
        <v>0.35676797919999997</v>
      </c>
      <c r="K63" s="39">
        <f t="shared" si="1"/>
        <v>2029</v>
      </c>
      <c r="L63" s="30">
        <v>0.51139420520000001</v>
      </c>
      <c r="M63" s="30">
        <v>0.53872417569999997</v>
      </c>
      <c r="N63" s="30">
        <v>0.478959466</v>
      </c>
      <c r="O63" s="30">
        <v>0.49058493460000002</v>
      </c>
      <c r="P63" s="30">
        <v>0.4804472212</v>
      </c>
      <c r="Q63" s="30">
        <v>0.4921883641</v>
      </c>
      <c r="R63" s="30">
        <v>0.37646177510000001</v>
      </c>
      <c r="S63" s="30">
        <v>0.36056172359999999</v>
      </c>
      <c r="U63" s="39">
        <f t="shared" si="3"/>
        <v>2029</v>
      </c>
      <c r="V63" s="30">
        <v>0.51013219710000002</v>
      </c>
      <c r="W63" s="30">
        <v>0.53874640640000004</v>
      </c>
      <c r="X63" s="30">
        <v>0.4753348235</v>
      </c>
      <c r="Y63" s="30">
        <v>0.490109503</v>
      </c>
      <c r="Z63" s="30">
        <v>0.47824575790000001</v>
      </c>
      <c r="AA63" s="30">
        <v>0.49172429550000002</v>
      </c>
      <c r="AB63" s="30">
        <v>0.37267260029999999</v>
      </c>
      <c r="AC63" s="30">
        <v>0.35657026520000001</v>
      </c>
    </row>
    <row r="64" spans="1:29">
      <c r="A64" s="39">
        <f t="shared" si="2"/>
        <v>2029</v>
      </c>
      <c r="B64" s="30">
        <v>0.51644035649999998</v>
      </c>
      <c r="C64" s="30">
        <v>0.54225245990000004</v>
      </c>
      <c r="D64" s="30">
        <v>0.48202735629999999</v>
      </c>
      <c r="E64" s="30">
        <v>0.49082489330000001</v>
      </c>
      <c r="F64" s="30">
        <v>0.48434022059999998</v>
      </c>
      <c r="G64" s="30">
        <v>0.49455759110000003</v>
      </c>
      <c r="H64" s="30">
        <v>0.37843868780000001</v>
      </c>
      <c r="I64" s="30">
        <v>0.3586401689</v>
      </c>
      <c r="K64" s="39">
        <f t="shared" si="1"/>
        <v>2030</v>
      </c>
      <c r="L64" s="30">
        <v>0.51513577219999995</v>
      </c>
      <c r="M64" s="30">
        <v>0.54137075320000005</v>
      </c>
      <c r="N64" s="30">
        <v>0.48124300279999999</v>
      </c>
      <c r="O64" s="30">
        <v>0.49389907640000003</v>
      </c>
      <c r="P64" s="30">
        <v>0.48282418859999998</v>
      </c>
      <c r="Q64" s="30">
        <v>0.49504091500000003</v>
      </c>
      <c r="R64" s="30">
        <v>0.3771590796</v>
      </c>
      <c r="S64" s="30">
        <v>0.36190539420000001</v>
      </c>
      <c r="U64" s="39">
        <f t="shared" si="3"/>
        <v>2029</v>
      </c>
      <c r="V64" s="30">
        <v>0.51349427160000005</v>
      </c>
      <c r="W64" s="30">
        <v>0.54027429989999998</v>
      </c>
      <c r="X64" s="30">
        <v>0.48114852299999999</v>
      </c>
      <c r="Y64" s="30">
        <v>0.49267479549999998</v>
      </c>
      <c r="Z64" s="30">
        <v>0.48306161419999999</v>
      </c>
      <c r="AA64" s="30">
        <v>0.49400634230000001</v>
      </c>
      <c r="AB64" s="30">
        <v>0.37489977279999998</v>
      </c>
      <c r="AC64" s="30">
        <v>0.35823147179999998</v>
      </c>
    </row>
    <row r="65" spans="1:29">
      <c r="A65" s="39">
        <f t="shared" si="2"/>
        <v>2030</v>
      </c>
      <c r="B65" s="30">
        <v>0.51795647479999996</v>
      </c>
      <c r="C65" s="30">
        <v>0.54437979140000003</v>
      </c>
      <c r="D65" s="30">
        <v>0.48532143109999998</v>
      </c>
      <c r="E65" s="30">
        <v>0.4954693852</v>
      </c>
      <c r="F65" s="30">
        <v>0.48606032760000001</v>
      </c>
      <c r="G65" s="30">
        <v>0.49748706110000002</v>
      </c>
      <c r="H65" s="30">
        <v>0.37820583629999999</v>
      </c>
      <c r="I65" s="30">
        <v>0.36084342409999998</v>
      </c>
      <c r="K65" s="39">
        <f t="shared" si="1"/>
        <v>2030</v>
      </c>
      <c r="L65" s="30">
        <v>0.51853612289999995</v>
      </c>
      <c r="M65" s="30">
        <v>0.54395237419999998</v>
      </c>
      <c r="N65" s="30">
        <v>0.486779974</v>
      </c>
      <c r="O65" s="30">
        <v>0.49723866259999999</v>
      </c>
      <c r="P65" s="30">
        <v>0.48843085050000001</v>
      </c>
      <c r="Q65" s="30">
        <v>0.49954935490000002</v>
      </c>
      <c r="R65" s="30">
        <v>0.37843564499999999</v>
      </c>
      <c r="S65" s="30">
        <v>0.36265203540000002</v>
      </c>
      <c r="U65" s="39">
        <f t="shared" si="3"/>
        <v>2030</v>
      </c>
      <c r="V65" s="30">
        <v>0.51775719099999995</v>
      </c>
      <c r="W65" s="30">
        <v>0.54461257780000005</v>
      </c>
      <c r="X65" s="30">
        <v>0.4853897224</v>
      </c>
      <c r="Y65" s="30">
        <v>0.49781118200000002</v>
      </c>
      <c r="Z65" s="30">
        <v>0.48665494079999999</v>
      </c>
      <c r="AA65" s="30">
        <v>0.49800224679999999</v>
      </c>
      <c r="AB65" s="30">
        <v>0.37536834050000001</v>
      </c>
      <c r="AC65" s="30">
        <v>0.36039592539999998</v>
      </c>
    </row>
    <row r="66" spans="1:29">
      <c r="A66" s="39">
        <f t="shared" si="2"/>
        <v>2030</v>
      </c>
      <c r="B66" s="30">
        <v>0.52200189519999995</v>
      </c>
      <c r="C66" s="30">
        <v>0.5467998302</v>
      </c>
      <c r="D66" s="30">
        <v>0.48822536979999998</v>
      </c>
      <c r="E66" s="30">
        <v>0.49866120089999999</v>
      </c>
      <c r="F66" s="30">
        <v>0.4918904147</v>
      </c>
      <c r="G66" s="30">
        <v>0.50142502649999998</v>
      </c>
      <c r="H66" s="30">
        <v>0.37987203409999998</v>
      </c>
      <c r="I66" s="30">
        <v>0.36243470639999997</v>
      </c>
      <c r="K66" s="39">
        <f t="shared" si="1"/>
        <v>2030</v>
      </c>
      <c r="L66" s="30">
        <v>0.52192794490000005</v>
      </c>
      <c r="M66" s="30">
        <v>0.54805221390000003</v>
      </c>
      <c r="N66" s="30">
        <v>0.48874780499999998</v>
      </c>
      <c r="O66" s="30">
        <v>0.5012738484</v>
      </c>
      <c r="P66" s="30">
        <v>0.49152729779999998</v>
      </c>
      <c r="Q66" s="30">
        <v>0.50354783970000005</v>
      </c>
      <c r="R66" s="30">
        <v>0.37867102460000002</v>
      </c>
      <c r="S66" s="30">
        <v>0.36366623809999998</v>
      </c>
      <c r="U66" s="39">
        <f t="shared" si="3"/>
        <v>2030</v>
      </c>
      <c r="V66" s="30">
        <v>0.51541226220000003</v>
      </c>
      <c r="W66" s="30">
        <v>0.54436665669999995</v>
      </c>
      <c r="X66" s="30">
        <v>0.48619620559999999</v>
      </c>
      <c r="Y66" s="30">
        <v>0.49885331510000003</v>
      </c>
      <c r="Z66" s="30">
        <v>0.48530738449999999</v>
      </c>
      <c r="AA66" s="30">
        <v>0.49938493989999999</v>
      </c>
      <c r="AB66" s="30">
        <v>0.37588048899999998</v>
      </c>
      <c r="AC66" s="30">
        <v>0.36076784350000002</v>
      </c>
    </row>
    <row r="67" spans="1:29">
      <c r="A67" s="39">
        <f t="shared" si="2"/>
        <v>2030</v>
      </c>
      <c r="B67" s="30">
        <v>0.52396223009999998</v>
      </c>
      <c r="C67" s="30">
        <v>0.5511307942</v>
      </c>
      <c r="D67" s="30">
        <v>0.49076095939999997</v>
      </c>
      <c r="E67" s="30">
        <v>0.50356315159999998</v>
      </c>
      <c r="F67" s="30">
        <v>0.493703159</v>
      </c>
      <c r="G67" s="30">
        <v>0.50552179009999998</v>
      </c>
      <c r="H67" s="30">
        <v>0.38013377259999998</v>
      </c>
      <c r="I67" s="30">
        <v>0.36437100779999998</v>
      </c>
      <c r="K67" s="39">
        <f t="shared" si="1"/>
        <v>2030</v>
      </c>
      <c r="L67" s="30">
        <v>0.52486044279999999</v>
      </c>
      <c r="M67" s="30">
        <v>0.55179763660000003</v>
      </c>
      <c r="N67" s="30">
        <v>0.49021396620000002</v>
      </c>
      <c r="O67" s="30">
        <v>0.50276488379999995</v>
      </c>
      <c r="P67" s="30">
        <v>0.49250379570000002</v>
      </c>
      <c r="Q67" s="30">
        <v>0.50526642389999998</v>
      </c>
      <c r="R67" s="30">
        <v>0.37757521659999999</v>
      </c>
      <c r="S67" s="30">
        <v>0.3634366732</v>
      </c>
      <c r="U67" s="39">
        <f t="shared" si="3"/>
        <v>2030</v>
      </c>
      <c r="V67" s="30">
        <v>0.52222466980000004</v>
      </c>
      <c r="W67" s="30">
        <v>0.54597523599999997</v>
      </c>
      <c r="X67" s="30">
        <v>0.49212948400000001</v>
      </c>
      <c r="Y67" s="30">
        <v>0.50140252969999999</v>
      </c>
      <c r="Z67" s="30">
        <v>0.4918956082</v>
      </c>
      <c r="AA67" s="30">
        <v>0.50181598090000001</v>
      </c>
      <c r="AB67" s="30">
        <v>0.37689551980000002</v>
      </c>
      <c r="AC67" s="30">
        <v>0.36027884249999997</v>
      </c>
    </row>
    <row r="68" spans="1:29">
      <c r="A68" s="39">
        <f t="shared" si="2"/>
        <v>2030</v>
      </c>
      <c r="B68" s="30">
        <v>0.52544965170000002</v>
      </c>
      <c r="C68" s="30">
        <v>0.55249453920000002</v>
      </c>
      <c r="D68" s="30">
        <v>0.4921676284</v>
      </c>
      <c r="E68" s="30">
        <v>0.50463192869999995</v>
      </c>
      <c r="F68" s="30">
        <v>0.49443243440000001</v>
      </c>
      <c r="G68" s="30">
        <v>0.50561629340000003</v>
      </c>
      <c r="H68" s="30">
        <v>0.37866707509999997</v>
      </c>
      <c r="I68" s="30">
        <v>0.36426748479999999</v>
      </c>
      <c r="K68" s="39">
        <f t="shared" si="1"/>
        <v>2031</v>
      </c>
      <c r="L68" s="30">
        <v>0.52549821620000003</v>
      </c>
      <c r="M68" s="30">
        <v>0.55232366129999999</v>
      </c>
      <c r="N68" s="30">
        <v>0.49162352059999997</v>
      </c>
      <c r="O68" s="30">
        <v>0.50484446400000005</v>
      </c>
      <c r="P68" s="30">
        <v>0.49500474719999998</v>
      </c>
      <c r="Q68" s="30">
        <v>0.50700230739999996</v>
      </c>
      <c r="R68" s="30">
        <v>0.37628905709999999</v>
      </c>
      <c r="S68" s="30">
        <v>0.36264057</v>
      </c>
      <c r="U68" s="39">
        <f t="shared" si="3"/>
        <v>2030</v>
      </c>
      <c r="V68" s="30">
        <v>0.52101411649999996</v>
      </c>
      <c r="W68" s="30">
        <v>0.54916291740000001</v>
      </c>
      <c r="X68" s="30">
        <v>0.49035502289999999</v>
      </c>
      <c r="Y68" s="30">
        <v>0.50268710390000004</v>
      </c>
      <c r="Z68" s="30">
        <v>0.49045436100000001</v>
      </c>
      <c r="AA68" s="30">
        <v>0.50350739280000001</v>
      </c>
      <c r="AB68" s="30">
        <v>0.37349314119999999</v>
      </c>
      <c r="AC68" s="30">
        <v>0.35993575550000001</v>
      </c>
    </row>
    <row r="69" spans="1:29">
      <c r="A69" s="39">
        <f t="shared" si="2"/>
        <v>2031</v>
      </c>
      <c r="B69" s="30">
        <v>0.52991851869999995</v>
      </c>
      <c r="C69" s="30">
        <v>0.5546831485</v>
      </c>
      <c r="D69" s="30">
        <v>0.49714642419999999</v>
      </c>
      <c r="E69" s="30">
        <v>0.50915381770000001</v>
      </c>
      <c r="F69" s="30">
        <v>0.4993850863</v>
      </c>
      <c r="G69" s="30">
        <v>0.50871739390000004</v>
      </c>
      <c r="H69" s="30">
        <v>0.38268316810000003</v>
      </c>
      <c r="I69" s="30">
        <v>0.36648893090000001</v>
      </c>
      <c r="K69" s="39">
        <f t="shared" si="1"/>
        <v>2031</v>
      </c>
      <c r="L69" s="30">
        <v>0.52943181530000005</v>
      </c>
      <c r="M69" s="30">
        <v>0.55652954249999997</v>
      </c>
      <c r="N69" s="30">
        <v>0.49514991800000002</v>
      </c>
      <c r="O69" s="30">
        <v>0.50977239649999995</v>
      </c>
      <c r="P69" s="30">
        <v>0.4985442423</v>
      </c>
      <c r="Q69" s="30">
        <v>0.51168912300000002</v>
      </c>
      <c r="R69" s="30">
        <v>0.37649885160000002</v>
      </c>
      <c r="S69" s="30">
        <v>0.36422761739999998</v>
      </c>
      <c r="U69" s="39">
        <f t="shared" si="3"/>
        <v>2031</v>
      </c>
      <c r="V69" s="30">
        <v>0.52646896939999999</v>
      </c>
      <c r="W69" s="30">
        <v>0.55230269249999997</v>
      </c>
      <c r="X69" s="30">
        <v>0.49509488089999998</v>
      </c>
      <c r="Y69" s="30">
        <v>0.50652079770000003</v>
      </c>
      <c r="Z69" s="30">
        <v>0.49554155979999998</v>
      </c>
      <c r="AA69" s="30">
        <v>0.50717466489999996</v>
      </c>
      <c r="AB69" s="30">
        <v>0.37571871150000002</v>
      </c>
      <c r="AC69" s="30">
        <v>0.3609665621</v>
      </c>
    </row>
    <row r="70" spans="1:29">
      <c r="A70" s="39">
        <f t="shared" si="2"/>
        <v>2031</v>
      </c>
      <c r="B70" s="30">
        <v>0.53413350729999998</v>
      </c>
      <c r="C70" s="30">
        <v>0.55863763050000004</v>
      </c>
      <c r="D70" s="30">
        <v>0.49952976069999999</v>
      </c>
      <c r="E70" s="30">
        <v>0.51306128660000005</v>
      </c>
      <c r="F70" s="30">
        <v>0.50220012839999995</v>
      </c>
      <c r="G70" s="30">
        <v>0.51292697279999999</v>
      </c>
      <c r="H70" s="30">
        <v>0.3834964864</v>
      </c>
      <c r="I70" s="30">
        <v>0.36857926699999999</v>
      </c>
      <c r="K70" s="39">
        <f t="shared" si="1"/>
        <v>2031</v>
      </c>
      <c r="L70" s="30">
        <v>0.52972784360000003</v>
      </c>
      <c r="M70" s="30">
        <v>0.5563752783</v>
      </c>
      <c r="N70" s="30">
        <v>0.49598690579999999</v>
      </c>
      <c r="O70" s="30">
        <v>0.5097876107</v>
      </c>
      <c r="P70" s="30">
        <v>0.49855496129999999</v>
      </c>
      <c r="Q70" s="30">
        <v>0.51145856810000001</v>
      </c>
      <c r="R70" s="30">
        <v>0.37708408830000001</v>
      </c>
      <c r="S70" s="30">
        <v>0.36324111240000001</v>
      </c>
      <c r="U70" s="39">
        <f t="shared" si="3"/>
        <v>2031</v>
      </c>
      <c r="V70" s="30">
        <v>0.5299629468</v>
      </c>
      <c r="W70" s="30">
        <v>0.55666059980000004</v>
      </c>
      <c r="X70" s="30">
        <v>0.49839878809999999</v>
      </c>
      <c r="Y70" s="30">
        <v>0.51142154559999997</v>
      </c>
      <c r="Z70" s="30">
        <v>0.49954428940000001</v>
      </c>
      <c r="AA70" s="30">
        <v>0.51271469079999998</v>
      </c>
      <c r="AB70" s="30">
        <v>0.37647911220000002</v>
      </c>
      <c r="AC70" s="30">
        <v>0.36260844809999998</v>
      </c>
    </row>
    <row r="71" spans="1:29">
      <c r="A71" s="39">
        <f t="shared" si="2"/>
        <v>2031</v>
      </c>
      <c r="B71" s="30">
        <v>0.53559182439999997</v>
      </c>
      <c r="C71" s="30">
        <v>0.5613144752</v>
      </c>
      <c r="D71" s="30">
        <v>0.50092850099999997</v>
      </c>
      <c r="E71" s="30">
        <v>0.51447486239999995</v>
      </c>
      <c r="F71" s="30">
        <v>0.50305057109999995</v>
      </c>
      <c r="G71" s="30">
        <v>0.5142460969</v>
      </c>
      <c r="H71" s="30">
        <v>0.38432998340000002</v>
      </c>
      <c r="I71" s="30">
        <v>0.36855947989999999</v>
      </c>
      <c r="K71" s="39">
        <f t="shared" si="1"/>
        <v>2031</v>
      </c>
      <c r="L71" s="30">
        <v>0.53106180619999999</v>
      </c>
      <c r="M71" s="30">
        <v>0.5577366332</v>
      </c>
      <c r="N71" s="30">
        <v>0.49900598060000001</v>
      </c>
      <c r="O71" s="30">
        <v>0.51078288620000001</v>
      </c>
      <c r="P71" s="30">
        <v>0.50037361030000005</v>
      </c>
      <c r="Q71" s="30">
        <v>0.51198714950000002</v>
      </c>
      <c r="R71" s="30">
        <v>0.37861068990000002</v>
      </c>
      <c r="S71" s="30">
        <v>0.36374454630000003</v>
      </c>
      <c r="U71" s="39">
        <f t="shared" si="3"/>
        <v>2031</v>
      </c>
      <c r="V71" s="30">
        <v>0.53326015930000004</v>
      </c>
      <c r="W71" s="30">
        <v>0.55877653859999998</v>
      </c>
      <c r="X71" s="30">
        <v>0.50118611089999998</v>
      </c>
      <c r="Y71" s="30">
        <v>0.51329831319999997</v>
      </c>
      <c r="Z71" s="30">
        <v>0.50124460680000005</v>
      </c>
      <c r="AA71" s="30">
        <v>0.51386713549999996</v>
      </c>
      <c r="AB71" s="30">
        <v>0.3786705621</v>
      </c>
      <c r="AC71" s="30">
        <v>0.3643008445</v>
      </c>
    </row>
    <row r="72" spans="1:29">
      <c r="A72" s="39">
        <f t="shared" si="2"/>
        <v>2031</v>
      </c>
      <c r="B72" s="30">
        <v>0.53543372489999996</v>
      </c>
      <c r="C72" s="30">
        <v>0.56332481909999998</v>
      </c>
      <c r="D72" s="30">
        <v>0.50135665439999999</v>
      </c>
      <c r="E72" s="30">
        <v>0.51705805439999997</v>
      </c>
      <c r="F72" s="30">
        <v>0.50320814390000002</v>
      </c>
      <c r="G72" s="30">
        <v>0.51706326270000003</v>
      </c>
      <c r="H72" s="30">
        <v>0.3847097901</v>
      </c>
      <c r="I72" s="30">
        <v>0.3694339579</v>
      </c>
      <c r="K72" s="39">
        <f t="shared" si="1"/>
        <v>2032</v>
      </c>
      <c r="L72" s="30">
        <v>0.53637863289999999</v>
      </c>
      <c r="M72" s="30">
        <v>0.56123168050000005</v>
      </c>
      <c r="N72" s="30">
        <v>0.50323283460000001</v>
      </c>
      <c r="O72" s="30">
        <v>0.51555777449999995</v>
      </c>
      <c r="P72" s="30">
        <v>0.50537859259999995</v>
      </c>
      <c r="Q72" s="30">
        <v>0.51574736669999999</v>
      </c>
      <c r="R72" s="30">
        <v>0.37883027619999998</v>
      </c>
      <c r="S72" s="30">
        <v>0.36644920019999999</v>
      </c>
      <c r="U72" s="39">
        <f t="shared" si="3"/>
        <v>2031</v>
      </c>
      <c r="V72" s="30">
        <v>0.53836111269999998</v>
      </c>
      <c r="W72" s="30">
        <v>0.56157079600000004</v>
      </c>
      <c r="X72" s="30">
        <v>0.50780676160000005</v>
      </c>
      <c r="Y72" s="30">
        <v>0.51659651070000001</v>
      </c>
      <c r="Z72" s="30">
        <v>0.50736293210000005</v>
      </c>
      <c r="AA72" s="30">
        <v>0.51705989679999997</v>
      </c>
      <c r="AB72" s="30">
        <v>0.3829934774</v>
      </c>
      <c r="AC72" s="30">
        <v>0.3659255266</v>
      </c>
    </row>
    <row r="73" spans="1:29">
      <c r="A73" s="39">
        <f t="shared" si="2"/>
        <v>2032</v>
      </c>
      <c r="B73" s="30">
        <v>0.53707554359999998</v>
      </c>
      <c r="C73" s="30">
        <v>0.5638230098</v>
      </c>
      <c r="D73" s="30">
        <v>0.50638061830000003</v>
      </c>
      <c r="E73" s="30">
        <v>0.52043911720000002</v>
      </c>
      <c r="F73" s="30">
        <v>0.50695910609999995</v>
      </c>
      <c r="G73" s="30">
        <v>0.51920049059999995</v>
      </c>
      <c r="H73" s="30">
        <v>0.38569625600000002</v>
      </c>
      <c r="I73" s="30">
        <v>0.36943029979999997</v>
      </c>
      <c r="K73" s="39">
        <f t="shared" ref="K73:K107" si="4">K69+1</f>
        <v>2032</v>
      </c>
      <c r="L73" s="30">
        <v>0.53641620219999997</v>
      </c>
      <c r="M73" s="30">
        <v>0.56382241</v>
      </c>
      <c r="N73" s="30">
        <v>0.50356853499999998</v>
      </c>
      <c r="O73" s="30">
        <v>0.51903331220000004</v>
      </c>
      <c r="P73" s="30">
        <v>0.50582110150000004</v>
      </c>
      <c r="Q73" s="30">
        <v>0.51970971210000005</v>
      </c>
      <c r="R73" s="30">
        <v>0.379086062</v>
      </c>
      <c r="S73" s="30">
        <v>0.36701965399999997</v>
      </c>
      <c r="U73" s="39">
        <f t="shared" si="3"/>
        <v>2032</v>
      </c>
      <c r="V73" s="30">
        <v>0.53981233679999996</v>
      </c>
      <c r="W73" s="30">
        <v>0.56388054119999997</v>
      </c>
      <c r="X73" s="30">
        <v>0.50947912039999999</v>
      </c>
      <c r="Y73" s="30">
        <v>0.52090534460000004</v>
      </c>
      <c r="Z73" s="30">
        <v>0.50927405560000005</v>
      </c>
      <c r="AA73" s="30">
        <v>0.51996849140000001</v>
      </c>
      <c r="AB73" s="30">
        <v>0.38156755799999997</v>
      </c>
      <c r="AC73" s="30">
        <v>0.36704180130000003</v>
      </c>
    </row>
    <row r="74" spans="1:29">
      <c r="A74" s="39">
        <f t="shared" ref="A74:A108" si="5">A70+1</f>
        <v>2032</v>
      </c>
      <c r="B74" s="30">
        <v>0.53981219970000005</v>
      </c>
      <c r="C74" s="30">
        <v>0.56868508949999996</v>
      </c>
      <c r="D74" s="30">
        <v>0.50954915379999999</v>
      </c>
      <c r="E74" s="30">
        <v>0.52416403469999995</v>
      </c>
      <c r="F74" s="30">
        <v>0.50927278730000003</v>
      </c>
      <c r="G74" s="30">
        <v>0.52373793550000003</v>
      </c>
      <c r="H74" s="30">
        <v>0.38663279309999998</v>
      </c>
      <c r="I74" s="30">
        <v>0.36990121059999997</v>
      </c>
      <c r="K74" s="39">
        <f t="shared" si="4"/>
        <v>2032</v>
      </c>
      <c r="L74" s="30">
        <v>0.53963195519999996</v>
      </c>
      <c r="M74" s="30">
        <v>0.56740840260000003</v>
      </c>
      <c r="N74" s="30">
        <v>0.50608082740000004</v>
      </c>
      <c r="O74" s="30">
        <v>0.52216261080000004</v>
      </c>
      <c r="P74" s="30">
        <v>0.50864297439999995</v>
      </c>
      <c r="Q74" s="30">
        <v>0.52295909679999997</v>
      </c>
      <c r="R74" s="30">
        <v>0.3794790247</v>
      </c>
      <c r="S74" s="30">
        <v>0.36762032970000003</v>
      </c>
      <c r="U74" s="39">
        <f t="shared" ref="U74:U108" si="6">U70+1</f>
        <v>2032</v>
      </c>
      <c r="V74" s="30">
        <v>0.54389594389999996</v>
      </c>
      <c r="W74" s="30">
        <v>0.56730355659999998</v>
      </c>
      <c r="X74" s="30">
        <v>0.51397977510000004</v>
      </c>
      <c r="Y74" s="30">
        <v>0.52530457429999999</v>
      </c>
      <c r="Z74" s="30">
        <v>0.51400596899999995</v>
      </c>
      <c r="AA74" s="30">
        <v>0.52427814449999999</v>
      </c>
      <c r="AB74" s="30">
        <v>0.38539348140000002</v>
      </c>
      <c r="AC74" s="30">
        <v>0.36941511869999999</v>
      </c>
    </row>
    <row r="75" spans="1:29">
      <c r="A75" s="39">
        <f t="shared" si="5"/>
        <v>2032</v>
      </c>
      <c r="B75" s="30">
        <v>0.54205303530000004</v>
      </c>
      <c r="C75" s="30">
        <v>0.57162519850000004</v>
      </c>
      <c r="D75" s="30">
        <v>0.51232277999999998</v>
      </c>
      <c r="E75" s="30">
        <v>0.52751823789999996</v>
      </c>
      <c r="F75" s="30">
        <v>0.51113562540000002</v>
      </c>
      <c r="G75" s="30">
        <v>0.52664095529999999</v>
      </c>
      <c r="H75" s="30">
        <v>0.38581897859999997</v>
      </c>
      <c r="I75" s="30">
        <v>0.36975919629999998</v>
      </c>
      <c r="K75" s="39">
        <f t="shared" si="4"/>
        <v>2032</v>
      </c>
      <c r="L75" s="30">
        <v>0.54318228000000002</v>
      </c>
      <c r="M75" s="30">
        <v>0.57089019299999999</v>
      </c>
      <c r="N75" s="30">
        <v>0.51095261550000004</v>
      </c>
      <c r="O75" s="30">
        <v>0.5261990312</v>
      </c>
      <c r="P75" s="30">
        <v>0.51252130139999996</v>
      </c>
      <c r="Q75" s="30">
        <v>0.52661860739999999</v>
      </c>
      <c r="R75" s="30">
        <v>0.380623037</v>
      </c>
      <c r="S75" s="30">
        <v>0.3682542748</v>
      </c>
      <c r="U75" s="39">
        <f t="shared" si="6"/>
        <v>2032</v>
      </c>
      <c r="V75" s="30">
        <v>0.54821748800000003</v>
      </c>
      <c r="W75" s="30">
        <v>0.57036952519999995</v>
      </c>
      <c r="X75" s="30">
        <v>0.51904560160000002</v>
      </c>
      <c r="Y75" s="30">
        <v>0.52910956769999995</v>
      </c>
      <c r="Z75" s="30">
        <v>0.51817505799999997</v>
      </c>
      <c r="AA75" s="30">
        <v>0.5272735073</v>
      </c>
      <c r="AB75" s="30">
        <v>0.3875033772</v>
      </c>
      <c r="AC75" s="30">
        <v>0.37048359510000001</v>
      </c>
    </row>
    <row r="76" spans="1:29">
      <c r="A76" s="39">
        <f t="shared" si="5"/>
        <v>2032</v>
      </c>
      <c r="B76" s="30">
        <v>0.5454403632</v>
      </c>
      <c r="C76" s="30">
        <v>0.57402173629999997</v>
      </c>
      <c r="D76" s="30">
        <v>0.51645400659999996</v>
      </c>
      <c r="E76" s="30">
        <v>0.53017357580000002</v>
      </c>
      <c r="F76" s="30">
        <v>0.51546861529999999</v>
      </c>
      <c r="G76" s="30">
        <v>0.5297490534</v>
      </c>
      <c r="H76" s="30">
        <v>0.38638901260000003</v>
      </c>
      <c r="I76" s="30">
        <v>0.36970056470000001</v>
      </c>
      <c r="K76" s="39">
        <f t="shared" si="4"/>
        <v>2033</v>
      </c>
      <c r="L76" s="30">
        <v>0.54357583720000002</v>
      </c>
      <c r="M76" s="30">
        <v>0.57310128699999996</v>
      </c>
      <c r="N76" s="30">
        <v>0.51008243040000001</v>
      </c>
      <c r="O76" s="30">
        <v>0.5287278124</v>
      </c>
      <c r="P76" s="30">
        <v>0.51270101580000005</v>
      </c>
      <c r="Q76" s="30">
        <v>0.52878991649999996</v>
      </c>
      <c r="R76" s="30">
        <v>0.37934046719999998</v>
      </c>
      <c r="S76" s="30">
        <v>0.36945826720000002</v>
      </c>
      <c r="U76" s="39">
        <f t="shared" si="6"/>
        <v>2032</v>
      </c>
      <c r="V76" s="30">
        <v>0.54799135219999995</v>
      </c>
      <c r="W76" s="30">
        <v>0.57179547149999999</v>
      </c>
      <c r="X76" s="30">
        <v>0.52024834050000002</v>
      </c>
      <c r="Y76" s="30">
        <v>0.53105290510000003</v>
      </c>
      <c r="Z76" s="30">
        <v>0.51872917009999997</v>
      </c>
      <c r="AA76" s="30">
        <v>0.52937492009999998</v>
      </c>
      <c r="AB76" s="30">
        <v>0.38680956379999998</v>
      </c>
      <c r="AC76" s="30">
        <v>0.37110126700000001</v>
      </c>
    </row>
    <row r="77" spans="1:29">
      <c r="A77" s="39">
        <f t="shared" si="5"/>
        <v>2033</v>
      </c>
      <c r="B77" s="30">
        <v>0.54741673580000005</v>
      </c>
      <c r="C77" s="30">
        <v>0.57478928460000001</v>
      </c>
      <c r="D77" s="30">
        <v>0.51743587160000004</v>
      </c>
      <c r="E77" s="30">
        <v>0.53088384710000003</v>
      </c>
      <c r="F77" s="30">
        <v>0.51685566240000003</v>
      </c>
      <c r="G77" s="30">
        <v>0.53001841429999996</v>
      </c>
      <c r="H77" s="30">
        <v>0.38568734690000001</v>
      </c>
      <c r="I77" s="30">
        <v>0.37058251679999998</v>
      </c>
      <c r="K77" s="39">
        <f t="shared" si="4"/>
        <v>2033</v>
      </c>
      <c r="L77" s="30">
        <v>0.54967956350000002</v>
      </c>
      <c r="M77" s="30">
        <v>0.57611026119999997</v>
      </c>
      <c r="N77" s="30">
        <v>0.51767539780000005</v>
      </c>
      <c r="O77" s="30">
        <v>0.53159183990000003</v>
      </c>
      <c r="P77" s="30">
        <v>0.51934209340000004</v>
      </c>
      <c r="Q77" s="30">
        <v>0.53231601969999998</v>
      </c>
      <c r="R77" s="30">
        <v>0.38517791410000002</v>
      </c>
      <c r="S77" s="30">
        <v>0.37019258789999998</v>
      </c>
      <c r="U77" s="39">
        <f t="shared" si="6"/>
        <v>2033</v>
      </c>
      <c r="V77" s="30">
        <v>0.54933852750000001</v>
      </c>
      <c r="W77" s="30">
        <v>0.5720111309</v>
      </c>
      <c r="X77" s="30">
        <v>0.52258687429999995</v>
      </c>
      <c r="Y77" s="30">
        <v>0.53176268189999998</v>
      </c>
      <c r="Z77" s="30">
        <v>0.52008810579999998</v>
      </c>
      <c r="AA77" s="30">
        <v>0.52942055880000005</v>
      </c>
      <c r="AB77" s="30">
        <v>0.38972200270000001</v>
      </c>
      <c r="AC77" s="30">
        <v>0.372001729</v>
      </c>
    </row>
    <row r="78" spans="1:29">
      <c r="A78" s="39">
        <f t="shared" si="5"/>
        <v>2033</v>
      </c>
      <c r="B78" s="30">
        <v>0.54868999100000004</v>
      </c>
      <c r="C78" s="30">
        <v>0.57824369689999999</v>
      </c>
      <c r="D78" s="30">
        <v>0.51984390219999999</v>
      </c>
      <c r="E78" s="30">
        <v>0.5335711232</v>
      </c>
      <c r="F78" s="30">
        <v>0.51810572840000002</v>
      </c>
      <c r="G78" s="30">
        <v>0.53285288990000002</v>
      </c>
      <c r="H78" s="30">
        <v>0.3880748644</v>
      </c>
      <c r="I78" s="30">
        <v>0.37133714649999999</v>
      </c>
      <c r="K78" s="39">
        <f t="shared" si="4"/>
        <v>2033</v>
      </c>
      <c r="L78" s="30">
        <v>0.5532573959</v>
      </c>
      <c r="M78" s="30">
        <v>0.57973862480000005</v>
      </c>
      <c r="N78" s="30">
        <v>0.52068431680000005</v>
      </c>
      <c r="O78" s="30">
        <v>0.53470836060000004</v>
      </c>
      <c r="P78" s="30">
        <v>0.52213672840000003</v>
      </c>
      <c r="Q78" s="30">
        <v>0.534718111</v>
      </c>
      <c r="R78" s="30">
        <v>0.38525553260000001</v>
      </c>
      <c r="S78" s="30">
        <v>0.37016783040000001</v>
      </c>
      <c r="U78" s="39">
        <f t="shared" si="6"/>
        <v>2033</v>
      </c>
      <c r="V78" s="30">
        <v>0.55157666660000004</v>
      </c>
      <c r="W78" s="30">
        <v>0.57496283429999995</v>
      </c>
      <c r="X78" s="30">
        <v>0.5236777682</v>
      </c>
      <c r="Y78" s="30">
        <v>0.53532243710000005</v>
      </c>
      <c r="Z78" s="30">
        <v>0.52233050709999995</v>
      </c>
      <c r="AA78" s="30">
        <v>0.53286075749999995</v>
      </c>
      <c r="AB78" s="30">
        <v>0.38956997199999999</v>
      </c>
      <c r="AC78" s="30">
        <v>0.37479835039999998</v>
      </c>
    </row>
    <row r="79" spans="1:29">
      <c r="A79" s="39">
        <f t="shared" si="5"/>
        <v>2033</v>
      </c>
      <c r="B79" s="30">
        <v>0.55360571719999996</v>
      </c>
      <c r="C79" s="30">
        <v>0.58175719859999997</v>
      </c>
      <c r="D79" s="30">
        <v>0.52443079650000002</v>
      </c>
      <c r="E79" s="30">
        <v>0.53853847269999999</v>
      </c>
      <c r="F79" s="30">
        <v>0.52318463599999998</v>
      </c>
      <c r="G79" s="30">
        <v>0.53716185910000003</v>
      </c>
      <c r="H79" s="30">
        <v>0.3878856262</v>
      </c>
      <c r="I79" s="30">
        <v>0.3720713169</v>
      </c>
      <c r="K79" s="39">
        <f t="shared" si="4"/>
        <v>2033</v>
      </c>
      <c r="L79" s="30">
        <v>0.55493311850000004</v>
      </c>
      <c r="M79" s="30">
        <v>0.58052972469999997</v>
      </c>
      <c r="N79" s="30">
        <v>0.52379996419999997</v>
      </c>
      <c r="O79" s="30">
        <v>0.53806708690000005</v>
      </c>
      <c r="P79" s="30">
        <v>0.52513358939999999</v>
      </c>
      <c r="Q79" s="30">
        <v>0.53775959169999998</v>
      </c>
      <c r="R79" s="30">
        <v>0.38715930510000002</v>
      </c>
      <c r="S79" s="30">
        <v>0.37127118129999997</v>
      </c>
      <c r="U79" s="39">
        <f t="shared" si="6"/>
        <v>2033</v>
      </c>
      <c r="V79" s="30">
        <v>0.55522461629999997</v>
      </c>
      <c r="W79" s="30">
        <v>0.57805914469999997</v>
      </c>
      <c r="X79" s="30">
        <v>0.52949027900000001</v>
      </c>
      <c r="Y79" s="30">
        <v>0.5381793051</v>
      </c>
      <c r="Z79" s="30">
        <v>0.52699851519999996</v>
      </c>
      <c r="AA79" s="30">
        <v>0.53550367379999997</v>
      </c>
      <c r="AB79" s="30">
        <v>0.39267460160000001</v>
      </c>
      <c r="AC79" s="30">
        <v>0.37577164200000002</v>
      </c>
    </row>
    <row r="80" spans="1:29">
      <c r="A80" s="39">
        <f t="shared" si="5"/>
        <v>2033</v>
      </c>
      <c r="B80" s="30">
        <v>0.55679822649999999</v>
      </c>
      <c r="C80" s="30">
        <v>0.58319140899999999</v>
      </c>
      <c r="D80" s="30">
        <v>0.52759338320000004</v>
      </c>
      <c r="E80" s="30">
        <v>0.54160837419999996</v>
      </c>
      <c r="F80" s="30">
        <v>0.52750987240000002</v>
      </c>
      <c r="G80" s="30">
        <v>0.54005835670000002</v>
      </c>
      <c r="H80" s="30">
        <v>0.38730381749999998</v>
      </c>
      <c r="I80" s="30">
        <v>0.37187296349999999</v>
      </c>
      <c r="K80" s="39">
        <f t="shared" si="4"/>
        <v>2034</v>
      </c>
      <c r="L80" s="30">
        <v>0.55853560700000005</v>
      </c>
      <c r="M80" s="30">
        <v>0.58282688770000002</v>
      </c>
      <c r="N80" s="30">
        <v>0.52745267149999997</v>
      </c>
      <c r="O80" s="30">
        <v>0.54036973720000003</v>
      </c>
      <c r="P80" s="30">
        <v>0.52817900470000001</v>
      </c>
      <c r="Q80" s="30">
        <v>0.53888901099999997</v>
      </c>
      <c r="R80" s="30">
        <v>0.3862982257</v>
      </c>
      <c r="S80" s="30">
        <v>0.3710840238</v>
      </c>
      <c r="U80" s="39">
        <f t="shared" si="6"/>
        <v>2033</v>
      </c>
      <c r="V80" s="30">
        <v>0.55711137190000004</v>
      </c>
      <c r="W80" s="30">
        <v>0.5799538326</v>
      </c>
      <c r="X80" s="30">
        <v>0.53265695390000001</v>
      </c>
      <c r="Y80" s="30">
        <v>0.54199954559999997</v>
      </c>
      <c r="Z80" s="30">
        <v>0.52969929969999996</v>
      </c>
      <c r="AA80" s="30">
        <v>0.53844716199999998</v>
      </c>
      <c r="AB80" s="30">
        <v>0.39299830819999998</v>
      </c>
      <c r="AC80" s="30">
        <v>0.37633678459999997</v>
      </c>
    </row>
    <row r="81" spans="1:29">
      <c r="A81" s="39">
        <f t="shared" si="5"/>
        <v>2034</v>
      </c>
      <c r="B81" s="30">
        <v>0.55728312479999997</v>
      </c>
      <c r="C81" s="30">
        <v>0.58675520839999995</v>
      </c>
      <c r="D81" s="30">
        <v>0.52945360610000003</v>
      </c>
      <c r="E81" s="30">
        <v>0.54397751800000005</v>
      </c>
      <c r="F81" s="30">
        <v>0.52651359080000004</v>
      </c>
      <c r="G81" s="30">
        <v>0.54150548679999999</v>
      </c>
      <c r="H81" s="30">
        <v>0.38744944120000002</v>
      </c>
      <c r="I81" s="30">
        <v>0.3723680506</v>
      </c>
      <c r="K81" s="39">
        <f t="shared" si="4"/>
        <v>2034</v>
      </c>
      <c r="L81" s="30">
        <v>0.56250649799999997</v>
      </c>
      <c r="M81" s="30">
        <v>0.58834938889999999</v>
      </c>
      <c r="N81" s="30">
        <v>0.53018401429999995</v>
      </c>
      <c r="O81" s="30">
        <v>0.54446003519999997</v>
      </c>
      <c r="P81" s="30">
        <v>0.53122709960000003</v>
      </c>
      <c r="Q81" s="30">
        <v>0.54364610449999995</v>
      </c>
      <c r="R81" s="30">
        <v>0.388161062</v>
      </c>
      <c r="S81" s="30">
        <v>0.37413091279999999</v>
      </c>
      <c r="U81" s="39">
        <f t="shared" si="6"/>
        <v>2034</v>
      </c>
      <c r="V81" s="30">
        <v>0.55788961800000003</v>
      </c>
      <c r="W81" s="30">
        <v>0.58487620709999999</v>
      </c>
      <c r="X81" s="30">
        <v>0.53366728789999995</v>
      </c>
      <c r="Y81" s="30">
        <v>0.54498176149999999</v>
      </c>
      <c r="Z81" s="30">
        <v>0.5286646129</v>
      </c>
      <c r="AA81" s="30">
        <v>0.54143808149999995</v>
      </c>
      <c r="AB81" s="30">
        <v>0.39079805109999999</v>
      </c>
      <c r="AC81" s="30">
        <v>0.3765372387</v>
      </c>
    </row>
    <row r="82" spans="1:29">
      <c r="A82" s="39">
        <f t="shared" si="5"/>
        <v>2034</v>
      </c>
      <c r="B82" s="30">
        <v>0.56106988680000003</v>
      </c>
      <c r="C82" s="30">
        <v>0.59185022870000004</v>
      </c>
      <c r="D82" s="30">
        <v>0.52948282280000003</v>
      </c>
      <c r="E82" s="30">
        <v>0.54801125780000004</v>
      </c>
      <c r="F82" s="30">
        <v>0.52847417370000005</v>
      </c>
      <c r="G82" s="30">
        <v>0.54611939980000002</v>
      </c>
      <c r="H82" s="30">
        <v>0.3860727907</v>
      </c>
      <c r="I82" s="30">
        <v>0.37330599619999999</v>
      </c>
      <c r="K82" s="39">
        <f t="shared" si="4"/>
        <v>2034</v>
      </c>
      <c r="L82" s="30">
        <v>0.56423316410000002</v>
      </c>
      <c r="M82" s="30">
        <v>0.59040530719999995</v>
      </c>
      <c r="N82" s="30">
        <v>0.53426121380000002</v>
      </c>
      <c r="O82" s="30">
        <v>0.54763006439999995</v>
      </c>
      <c r="P82" s="30">
        <v>0.53365799439999995</v>
      </c>
      <c r="Q82" s="30">
        <v>0.5460178269</v>
      </c>
      <c r="R82" s="30">
        <v>0.38886018230000002</v>
      </c>
      <c r="S82" s="30">
        <v>0.37490774580000003</v>
      </c>
      <c r="U82" s="39">
        <f t="shared" si="6"/>
        <v>2034</v>
      </c>
      <c r="V82" s="30">
        <v>0.56527418650000005</v>
      </c>
      <c r="W82" s="30">
        <v>0.59169525140000001</v>
      </c>
      <c r="X82" s="30">
        <v>0.53869054500000002</v>
      </c>
      <c r="Y82" s="30">
        <v>0.55087557139999999</v>
      </c>
      <c r="Z82" s="30">
        <v>0.53494079849999998</v>
      </c>
      <c r="AA82" s="30">
        <v>0.54741411829999997</v>
      </c>
      <c r="AB82" s="30">
        <v>0.3943082584</v>
      </c>
      <c r="AC82" s="30">
        <v>0.38039696029999998</v>
      </c>
    </row>
    <row r="83" spans="1:29">
      <c r="A83" s="39">
        <f t="shared" si="5"/>
        <v>2034</v>
      </c>
      <c r="B83" s="30">
        <v>0.56468910009999995</v>
      </c>
      <c r="C83" s="30">
        <v>0.59446150939999998</v>
      </c>
      <c r="D83" s="30">
        <v>0.53461162539999996</v>
      </c>
      <c r="E83" s="30">
        <v>0.55102968109999995</v>
      </c>
      <c r="F83" s="30">
        <v>0.53276944209999999</v>
      </c>
      <c r="G83" s="30">
        <v>0.54893480130000005</v>
      </c>
      <c r="H83" s="30">
        <v>0.38545422889999997</v>
      </c>
      <c r="I83" s="30">
        <v>0.37432090029999998</v>
      </c>
      <c r="K83" s="39">
        <f t="shared" si="4"/>
        <v>2034</v>
      </c>
      <c r="L83" s="30">
        <v>0.56506217400000003</v>
      </c>
      <c r="M83" s="30">
        <v>0.59335985700000005</v>
      </c>
      <c r="N83" s="30">
        <v>0.53613609350000002</v>
      </c>
      <c r="O83" s="30">
        <v>0.54924050140000003</v>
      </c>
      <c r="P83" s="30">
        <v>0.53425908759999996</v>
      </c>
      <c r="Q83" s="30">
        <v>0.54849165099999997</v>
      </c>
      <c r="R83" s="30">
        <v>0.39009676119999998</v>
      </c>
      <c r="S83" s="30">
        <v>0.37479029069999997</v>
      </c>
      <c r="U83" s="39">
        <f t="shared" si="6"/>
        <v>2034</v>
      </c>
      <c r="V83" s="30">
        <v>0.56553975759999997</v>
      </c>
      <c r="W83" s="30">
        <v>0.59333626380000004</v>
      </c>
      <c r="X83" s="30">
        <v>0.53966648679999996</v>
      </c>
      <c r="Y83" s="30">
        <v>0.55400422500000002</v>
      </c>
      <c r="Z83" s="30">
        <v>0.53667872530000005</v>
      </c>
      <c r="AA83" s="30">
        <v>0.5502108818</v>
      </c>
      <c r="AB83" s="30">
        <v>0.39338424090000002</v>
      </c>
      <c r="AC83" s="30">
        <v>0.38049505719999999</v>
      </c>
    </row>
    <row r="84" spans="1:29">
      <c r="A84" s="39">
        <f t="shared" si="5"/>
        <v>2034</v>
      </c>
      <c r="B84" s="30">
        <v>0.56815535120000005</v>
      </c>
      <c r="C84" s="30">
        <v>0.59815350899999997</v>
      </c>
      <c r="D84" s="30">
        <v>0.53715836220000002</v>
      </c>
      <c r="E84" s="30">
        <v>0.55490128530000005</v>
      </c>
      <c r="F84" s="30">
        <v>0.53517618359999997</v>
      </c>
      <c r="G84" s="30">
        <v>0.55194336249999998</v>
      </c>
      <c r="H84" s="30">
        <v>0.38771547950000002</v>
      </c>
      <c r="I84" s="30">
        <v>0.37445958740000002</v>
      </c>
      <c r="K84" s="39">
        <f t="shared" si="4"/>
        <v>2035</v>
      </c>
      <c r="L84" s="30">
        <v>0.56728212160000002</v>
      </c>
      <c r="M84" s="30">
        <v>0.59720458300000001</v>
      </c>
      <c r="N84" s="30">
        <v>0.53779249809999996</v>
      </c>
      <c r="O84" s="30">
        <v>0.55315568940000004</v>
      </c>
      <c r="P84" s="30">
        <v>0.53590652770000002</v>
      </c>
      <c r="Q84" s="30">
        <v>0.55109687689999998</v>
      </c>
      <c r="R84" s="30">
        <v>0.3863374504</v>
      </c>
      <c r="S84" s="30">
        <v>0.37512544450000002</v>
      </c>
      <c r="U84" s="39">
        <f t="shared" si="6"/>
        <v>2034</v>
      </c>
      <c r="V84" s="30">
        <v>0.56860272109999999</v>
      </c>
      <c r="W84" s="30">
        <v>0.59516946550000005</v>
      </c>
      <c r="X84" s="30">
        <v>0.54054044040000004</v>
      </c>
      <c r="Y84" s="30">
        <v>0.55432292709999997</v>
      </c>
      <c r="Z84" s="30">
        <v>0.53787176650000001</v>
      </c>
      <c r="AA84" s="30">
        <v>0.54998834519999995</v>
      </c>
      <c r="AB84" s="30">
        <v>0.39115684150000002</v>
      </c>
      <c r="AC84" s="30">
        <v>0.37953799859999998</v>
      </c>
    </row>
    <row r="85" spans="1:29">
      <c r="A85" s="39">
        <f t="shared" si="5"/>
        <v>2035</v>
      </c>
      <c r="B85" s="30">
        <v>0.57220676979999996</v>
      </c>
      <c r="C85" s="30">
        <v>0.60075750979999998</v>
      </c>
      <c r="D85" s="30">
        <v>0.54178636140000003</v>
      </c>
      <c r="E85" s="30">
        <v>0.5574323149</v>
      </c>
      <c r="F85" s="30">
        <v>0.53833517460000002</v>
      </c>
      <c r="G85" s="30">
        <v>0.55437192420000003</v>
      </c>
      <c r="H85" s="30">
        <v>0.39188061330000001</v>
      </c>
      <c r="I85" s="30">
        <v>0.37493458229999999</v>
      </c>
      <c r="K85" s="39">
        <f t="shared" si="4"/>
        <v>2035</v>
      </c>
      <c r="L85" s="30">
        <v>0.572206412</v>
      </c>
      <c r="M85" s="30">
        <v>0.60105938120000002</v>
      </c>
      <c r="N85" s="30">
        <v>0.5443446045</v>
      </c>
      <c r="O85" s="30">
        <v>0.5574221815</v>
      </c>
      <c r="P85" s="30">
        <v>0.54056277539999997</v>
      </c>
      <c r="Q85" s="30">
        <v>0.55463651410000003</v>
      </c>
      <c r="R85" s="30">
        <v>0.38991833840000001</v>
      </c>
      <c r="S85" s="30">
        <v>0.37660342120000001</v>
      </c>
      <c r="U85" s="39">
        <f t="shared" si="6"/>
        <v>2035</v>
      </c>
      <c r="V85" s="30">
        <v>0.56871736100000003</v>
      </c>
      <c r="W85" s="30">
        <v>0.59806988459999999</v>
      </c>
      <c r="X85" s="30">
        <v>0.54146004039999995</v>
      </c>
      <c r="Y85" s="30">
        <v>0.5561323078</v>
      </c>
      <c r="Z85" s="30">
        <v>0.5374854442</v>
      </c>
      <c r="AA85" s="30">
        <v>0.55176125300000001</v>
      </c>
      <c r="AB85" s="30">
        <v>0.39201807030000002</v>
      </c>
      <c r="AC85" s="30">
        <v>0.37929683400000003</v>
      </c>
    </row>
    <row r="86" spans="1:29">
      <c r="A86" s="39">
        <f t="shared" si="5"/>
        <v>2035</v>
      </c>
      <c r="B86" s="30">
        <v>0.57417588669999997</v>
      </c>
      <c r="C86" s="30">
        <v>0.6058536471</v>
      </c>
      <c r="D86" s="30">
        <v>0.54582963559999997</v>
      </c>
      <c r="E86" s="30">
        <v>0.56145046949999999</v>
      </c>
      <c r="F86" s="30">
        <v>0.54131502300000001</v>
      </c>
      <c r="G86" s="30">
        <v>0.55909804230000004</v>
      </c>
      <c r="H86" s="30">
        <v>0.39172177660000002</v>
      </c>
      <c r="I86" s="30">
        <v>0.37564367869999998</v>
      </c>
      <c r="K86" s="39">
        <f t="shared" si="4"/>
        <v>2035</v>
      </c>
      <c r="L86" s="30">
        <v>0.57022877530000005</v>
      </c>
      <c r="M86" s="30">
        <v>0.60312762230000005</v>
      </c>
      <c r="N86" s="30">
        <v>0.5429483974</v>
      </c>
      <c r="O86" s="30">
        <v>0.5604084184</v>
      </c>
      <c r="P86" s="30">
        <v>0.53828128109999995</v>
      </c>
      <c r="Q86" s="30">
        <v>0.5576520935</v>
      </c>
      <c r="R86" s="30">
        <v>0.38950222670000001</v>
      </c>
      <c r="S86" s="30">
        <v>0.3771370926</v>
      </c>
      <c r="U86" s="39">
        <f t="shared" si="6"/>
        <v>2035</v>
      </c>
      <c r="V86" s="30">
        <v>0.5713886105</v>
      </c>
      <c r="W86" s="30">
        <v>0.601634852</v>
      </c>
      <c r="X86" s="30">
        <v>0.54448136300000005</v>
      </c>
      <c r="Y86" s="30">
        <v>0.55942103570000001</v>
      </c>
      <c r="Z86" s="30">
        <v>0.54072896879999999</v>
      </c>
      <c r="AA86" s="30">
        <v>0.55562419299999999</v>
      </c>
      <c r="AB86" s="30">
        <v>0.39522174669999999</v>
      </c>
      <c r="AC86" s="30">
        <v>0.3795119481</v>
      </c>
    </row>
    <row r="87" spans="1:29">
      <c r="A87" s="39">
        <f t="shared" si="5"/>
        <v>2035</v>
      </c>
      <c r="B87" s="30">
        <v>0.57442149580000001</v>
      </c>
      <c r="C87" s="30">
        <v>0.60626583320000005</v>
      </c>
      <c r="D87" s="30">
        <v>0.54709269449999998</v>
      </c>
      <c r="E87" s="30">
        <v>0.56390479149999995</v>
      </c>
      <c r="F87" s="30">
        <v>0.54215308210000002</v>
      </c>
      <c r="G87" s="30">
        <v>0.56061296000000005</v>
      </c>
      <c r="H87" s="30">
        <v>0.3882826385</v>
      </c>
      <c r="I87" s="30">
        <v>0.37608301449999998</v>
      </c>
      <c r="K87" s="39">
        <f t="shared" si="4"/>
        <v>2035</v>
      </c>
      <c r="L87" s="30">
        <v>0.56882970830000001</v>
      </c>
      <c r="M87" s="30">
        <v>0.60495133489999997</v>
      </c>
      <c r="N87" s="30">
        <v>0.54298976450000003</v>
      </c>
      <c r="O87" s="30">
        <v>0.5635174583</v>
      </c>
      <c r="P87" s="30">
        <v>0.53842385319999997</v>
      </c>
      <c r="Q87" s="30">
        <v>0.55992872319999998</v>
      </c>
      <c r="R87" s="30">
        <v>0.39269682379999998</v>
      </c>
      <c r="S87" s="30">
        <v>0.37889018559999998</v>
      </c>
      <c r="U87" s="39">
        <f t="shared" si="6"/>
        <v>2035</v>
      </c>
      <c r="V87" s="30">
        <v>0.57480052240000001</v>
      </c>
      <c r="W87" s="30">
        <v>0.60331349249999999</v>
      </c>
      <c r="X87" s="30">
        <v>0.55038475659999997</v>
      </c>
      <c r="Y87" s="30">
        <v>0.56223766669999997</v>
      </c>
      <c r="Z87" s="30">
        <v>0.54518083780000004</v>
      </c>
      <c r="AA87" s="30">
        <v>0.55768031790000006</v>
      </c>
      <c r="AB87" s="30">
        <v>0.39906682020000001</v>
      </c>
      <c r="AC87" s="30">
        <v>0.38220546309999998</v>
      </c>
    </row>
    <row r="88" spans="1:29">
      <c r="A88" s="39">
        <f t="shared" si="5"/>
        <v>2035</v>
      </c>
      <c r="B88" s="30">
        <v>0.57945284659999996</v>
      </c>
      <c r="C88" s="30">
        <v>0.61139858970000005</v>
      </c>
      <c r="D88" s="30">
        <v>0.55107386000000003</v>
      </c>
      <c r="E88" s="30">
        <v>0.56868574029999996</v>
      </c>
      <c r="F88" s="30">
        <v>0.54644866700000005</v>
      </c>
      <c r="G88" s="30">
        <v>0.56569754930000005</v>
      </c>
      <c r="H88" s="30">
        <v>0.38854276920000003</v>
      </c>
      <c r="I88" s="30">
        <v>0.37680164669999999</v>
      </c>
      <c r="K88" s="39">
        <f t="shared" si="4"/>
        <v>2036</v>
      </c>
      <c r="L88" s="30">
        <v>0.57577257829999995</v>
      </c>
      <c r="M88" s="30">
        <v>0.60724484690000002</v>
      </c>
      <c r="N88" s="30">
        <v>0.55062503699999998</v>
      </c>
      <c r="O88" s="30">
        <v>0.5678848286</v>
      </c>
      <c r="P88" s="30">
        <v>0.54514335270000003</v>
      </c>
      <c r="Q88" s="30">
        <v>0.56285909119999999</v>
      </c>
      <c r="R88" s="30">
        <v>0.39330986449999999</v>
      </c>
      <c r="S88" s="30">
        <v>0.37956802880000001</v>
      </c>
      <c r="U88" s="39">
        <f t="shared" si="6"/>
        <v>2035</v>
      </c>
      <c r="V88" s="30">
        <v>0.57486846820000004</v>
      </c>
      <c r="W88" s="30">
        <v>0.60412825940000003</v>
      </c>
      <c r="X88" s="30">
        <v>0.55163881029999995</v>
      </c>
      <c r="Y88" s="30">
        <v>0.56375210399999998</v>
      </c>
      <c r="Z88" s="30">
        <v>0.54581127460000001</v>
      </c>
      <c r="AA88" s="30">
        <v>0.55926596660000005</v>
      </c>
      <c r="AB88" s="30">
        <v>0.39565841010000002</v>
      </c>
      <c r="AC88" s="30">
        <v>0.38141862529999998</v>
      </c>
    </row>
    <row r="89" spans="1:29">
      <c r="A89" s="39">
        <f t="shared" si="5"/>
        <v>2036</v>
      </c>
      <c r="B89" s="30">
        <v>0.57812649110000003</v>
      </c>
      <c r="C89" s="30">
        <v>0.61304033209999997</v>
      </c>
      <c r="D89" s="30">
        <v>0.5515553245</v>
      </c>
      <c r="E89" s="30">
        <v>0.57271712910000006</v>
      </c>
      <c r="F89" s="30">
        <v>0.54644313389999999</v>
      </c>
      <c r="G89" s="30">
        <v>0.56906379309999999</v>
      </c>
      <c r="H89" s="30">
        <v>0.38710922060000003</v>
      </c>
      <c r="I89" s="30">
        <v>0.37580108870000001</v>
      </c>
      <c r="K89" s="39">
        <f t="shared" si="4"/>
        <v>2036</v>
      </c>
      <c r="L89" s="30">
        <v>0.57981872219999997</v>
      </c>
      <c r="M89" s="30">
        <v>0.60919197979999995</v>
      </c>
      <c r="N89" s="30">
        <v>0.55448184330000005</v>
      </c>
      <c r="O89" s="30">
        <v>0.56956521019999995</v>
      </c>
      <c r="P89" s="30">
        <v>0.5492357162</v>
      </c>
      <c r="Q89" s="30">
        <v>0.56463360080000002</v>
      </c>
      <c r="R89" s="30">
        <v>0.39489573459999999</v>
      </c>
      <c r="S89" s="30">
        <v>0.3806032446</v>
      </c>
      <c r="U89" s="39">
        <f t="shared" si="6"/>
        <v>2036</v>
      </c>
      <c r="V89" s="30">
        <v>0.57691894919999998</v>
      </c>
      <c r="W89" s="30">
        <v>0.60531877040000004</v>
      </c>
      <c r="X89" s="30">
        <v>0.55355316880000005</v>
      </c>
      <c r="Y89" s="30">
        <v>0.56617947700000004</v>
      </c>
      <c r="Z89" s="30">
        <v>0.54800138070000004</v>
      </c>
      <c r="AA89" s="30">
        <v>0.56072916979999998</v>
      </c>
      <c r="AB89" s="30">
        <v>0.39890844130000003</v>
      </c>
      <c r="AC89" s="30">
        <v>0.38027827930000002</v>
      </c>
    </row>
    <row r="90" spans="1:29">
      <c r="A90" s="39">
        <f t="shared" si="5"/>
        <v>2036</v>
      </c>
      <c r="B90" s="30">
        <v>0.58340443590000002</v>
      </c>
      <c r="C90" s="30">
        <v>0.61589721050000001</v>
      </c>
      <c r="D90" s="30">
        <v>0.55638421640000002</v>
      </c>
      <c r="E90" s="30">
        <v>0.57528737379999995</v>
      </c>
      <c r="F90" s="30">
        <v>0.55134276049999997</v>
      </c>
      <c r="G90" s="30">
        <v>0.57163622650000001</v>
      </c>
      <c r="H90" s="30">
        <v>0.39118508429999999</v>
      </c>
      <c r="I90" s="30">
        <v>0.37558013699999998</v>
      </c>
      <c r="K90" s="39">
        <f t="shared" si="4"/>
        <v>2036</v>
      </c>
      <c r="L90" s="30">
        <v>0.57943510080000005</v>
      </c>
      <c r="M90" s="30">
        <v>0.61171208119999998</v>
      </c>
      <c r="N90" s="30">
        <v>0.55477221600000004</v>
      </c>
      <c r="O90" s="30">
        <v>0.57163058410000001</v>
      </c>
      <c r="P90" s="30">
        <v>0.54894421410000005</v>
      </c>
      <c r="Q90" s="30">
        <v>0.56678933909999996</v>
      </c>
      <c r="R90" s="30">
        <v>0.39677556149999998</v>
      </c>
      <c r="S90" s="30">
        <v>0.38094338049999998</v>
      </c>
      <c r="U90" s="39">
        <f t="shared" si="6"/>
        <v>2036</v>
      </c>
      <c r="V90" s="30">
        <v>0.57959631290000002</v>
      </c>
      <c r="W90" s="30">
        <v>0.6082029256</v>
      </c>
      <c r="X90" s="30">
        <v>0.55800882860000001</v>
      </c>
      <c r="Y90" s="30">
        <v>0.56868032749999997</v>
      </c>
      <c r="Z90" s="30">
        <v>0.5508113657</v>
      </c>
      <c r="AA90" s="30">
        <v>0.56333759500000002</v>
      </c>
      <c r="AB90" s="30">
        <v>0.39676266319999998</v>
      </c>
      <c r="AC90" s="30">
        <v>0.37954264609999999</v>
      </c>
    </row>
    <row r="91" spans="1:29">
      <c r="A91" s="39">
        <f t="shared" si="5"/>
        <v>2036</v>
      </c>
      <c r="B91" s="30">
        <v>0.58414841920000005</v>
      </c>
      <c r="C91" s="30">
        <v>0.6193729308</v>
      </c>
      <c r="D91" s="30">
        <v>0.55933215339999998</v>
      </c>
      <c r="E91" s="30">
        <v>0.5790896713</v>
      </c>
      <c r="F91" s="30">
        <v>0.55245616580000001</v>
      </c>
      <c r="G91" s="30">
        <v>0.57521381439999997</v>
      </c>
      <c r="H91" s="30">
        <v>0.39152422079999999</v>
      </c>
      <c r="I91" s="30">
        <v>0.3769420725</v>
      </c>
      <c r="K91" s="39">
        <f t="shared" si="4"/>
        <v>2036</v>
      </c>
      <c r="L91" s="30">
        <v>0.58053606660000001</v>
      </c>
      <c r="M91" s="30">
        <v>0.61365147350000004</v>
      </c>
      <c r="N91" s="30">
        <v>0.55568434</v>
      </c>
      <c r="O91" s="30">
        <v>0.57487381059999998</v>
      </c>
      <c r="P91" s="30">
        <v>0.5495216221</v>
      </c>
      <c r="Q91" s="30">
        <v>0.56910631349999996</v>
      </c>
      <c r="R91" s="30">
        <v>0.39460208340000003</v>
      </c>
      <c r="S91" s="30">
        <v>0.38063215340000001</v>
      </c>
      <c r="U91" s="39">
        <f t="shared" si="6"/>
        <v>2036</v>
      </c>
      <c r="V91" s="30">
        <v>0.58155182120000004</v>
      </c>
      <c r="W91" s="30">
        <v>0.60979237109999995</v>
      </c>
      <c r="X91" s="30">
        <v>0.56024604590000004</v>
      </c>
      <c r="Y91" s="30">
        <v>0.570334542</v>
      </c>
      <c r="Z91" s="30">
        <v>0.55269723550000005</v>
      </c>
      <c r="AA91" s="30">
        <v>0.56473319629999996</v>
      </c>
      <c r="AB91" s="30">
        <v>0.39668579349999999</v>
      </c>
      <c r="AC91" s="30">
        <v>0.37874898379999999</v>
      </c>
    </row>
    <row r="92" spans="1:29">
      <c r="A92" s="39">
        <f t="shared" si="5"/>
        <v>2036</v>
      </c>
      <c r="B92" s="30">
        <v>0.58451226489999997</v>
      </c>
      <c r="C92" s="30">
        <v>0.62069452359999999</v>
      </c>
      <c r="D92" s="30">
        <v>0.56156177780000005</v>
      </c>
      <c r="E92" s="30">
        <v>0.5812431253</v>
      </c>
      <c r="F92" s="30">
        <v>0.55400713020000003</v>
      </c>
      <c r="G92" s="30">
        <v>0.57709452370000003</v>
      </c>
      <c r="H92" s="30">
        <v>0.39069030069999999</v>
      </c>
      <c r="I92" s="30">
        <v>0.37904886240000002</v>
      </c>
      <c r="K92" s="39">
        <f t="shared" si="4"/>
        <v>2037</v>
      </c>
      <c r="L92" s="30">
        <v>0.58409598699999998</v>
      </c>
      <c r="M92" s="30">
        <v>0.61647447450000004</v>
      </c>
      <c r="N92" s="30">
        <v>0.56095456180000003</v>
      </c>
      <c r="O92" s="30">
        <v>0.57789755409999999</v>
      </c>
      <c r="P92" s="30">
        <v>0.55344402120000002</v>
      </c>
      <c r="Q92" s="30">
        <v>0.57207945729999998</v>
      </c>
      <c r="R92" s="30">
        <v>0.3982660931</v>
      </c>
      <c r="S92" s="30">
        <v>0.38157075740000002</v>
      </c>
      <c r="U92" s="39">
        <f t="shared" si="6"/>
        <v>2036</v>
      </c>
      <c r="V92" s="30">
        <v>0.58297732449999995</v>
      </c>
      <c r="W92" s="30">
        <v>0.61178241170000003</v>
      </c>
      <c r="X92" s="30">
        <v>0.56104589090000001</v>
      </c>
      <c r="Y92" s="30">
        <v>0.57291680469999995</v>
      </c>
      <c r="Z92" s="30">
        <v>0.55373380179999998</v>
      </c>
      <c r="AA92" s="30">
        <v>0.56725105570000001</v>
      </c>
      <c r="AB92" s="30">
        <v>0.39902555890000002</v>
      </c>
      <c r="AC92" s="30">
        <v>0.37947065749999997</v>
      </c>
    </row>
    <row r="93" spans="1:29">
      <c r="A93" s="39">
        <f t="shared" si="5"/>
        <v>2037</v>
      </c>
      <c r="B93" s="30">
        <v>0.58827342439999997</v>
      </c>
      <c r="C93" s="30">
        <v>0.62371122209999996</v>
      </c>
      <c r="D93" s="30">
        <v>0.5642644362</v>
      </c>
      <c r="E93" s="30">
        <v>0.58504715510000005</v>
      </c>
      <c r="F93" s="30">
        <v>0.55665825550000003</v>
      </c>
      <c r="G93" s="30">
        <v>0.58012206420000001</v>
      </c>
      <c r="H93" s="30">
        <v>0.39251183569999998</v>
      </c>
      <c r="I93" s="30">
        <v>0.37879193579999998</v>
      </c>
      <c r="K93" s="39">
        <f t="shared" si="4"/>
        <v>2037</v>
      </c>
      <c r="L93" s="30">
        <v>0.58918506660000003</v>
      </c>
      <c r="M93" s="30">
        <v>0.62062573629999995</v>
      </c>
      <c r="N93" s="30">
        <v>0.56586536480000005</v>
      </c>
      <c r="O93" s="30">
        <v>0.58052685049999997</v>
      </c>
      <c r="P93" s="30">
        <v>0.55871618830000003</v>
      </c>
      <c r="Q93" s="30">
        <v>0.57531355370000004</v>
      </c>
      <c r="R93" s="30">
        <v>0.40090660449999999</v>
      </c>
      <c r="S93" s="30">
        <v>0.38253017239999998</v>
      </c>
      <c r="U93" s="39">
        <f t="shared" si="6"/>
        <v>2037</v>
      </c>
      <c r="V93" s="30">
        <v>0.58407241139999999</v>
      </c>
      <c r="W93" s="30">
        <v>0.61527838239999999</v>
      </c>
      <c r="X93" s="30">
        <v>0.56411673539999996</v>
      </c>
      <c r="Y93" s="30">
        <v>0.57795472449999996</v>
      </c>
      <c r="Z93" s="30">
        <v>0.55564576330000004</v>
      </c>
      <c r="AA93" s="30">
        <v>0.57132689910000001</v>
      </c>
      <c r="AB93" s="30">
        <v>0.3986677817</v>
      </c>
      <c r="AC93" s="30">
        <v>0.38077514039999999</v>
      </c>
    </row>
    <row r="94" spans="1:29">
      <c r="A94" s="39">
        <f t="shared" si="5"/>
        <v>2037</v>
      </c>
      <c r="B94" s="30">
        <v>0.59354324550000004</v>
      </c>
      <c r="C94" s="30">
        <v>0.62846561089999997</v>
      </c>
      <c r="D94" s="30">
        <v>0.56831770000000004</v>
      </c>
      <c r="E94" s="30">
        <v>0.58745331229999997</v>
      </c>
      <c r="F94" s="30">
        <v>0.56226176459999999</v>
      </c>
      <c r="G94" s="30">
        <v>0.58404306380000004</v>
      </c>
      <c r="H94" s="30">
        <v>0.39232227990000001</v>
      </c>
      <c r="I94" s="30">
        <v>0.37824977900000001</v>
      </c>
      <c r="K94" s="39">
        <f t="shared" si="4"/>
        <v>2037</v>
      </c>
      <c r="L94" s="30">
        <v>0.59108538529999999</v>
      </c>
      <c r="M94" s="30">
        <v>0.62321300089999998</v>
      </c>
      <c r="N94" s="30">
        <v>0.56688902600000002</v>
      </c>
      <c r="O94" s="30">
        <v>0.58281334600000001</v>
      </c>
      <c r="P94" s="30">
        <v>0.55947424010000002</v>
      </c>
      <c r="Q94" s="30">
        <v>0.57763734570000003</v>
      </c>
      <c r="R94" s="30">
        <v>0.40013349920000002</v>
      </c>
      <c r="S94" s="30">
        <v>0.38249470499999999</v>
      </c>
      <c r="U94" s="39">
        <f t="shared" si="6"/>
        <v>2037</v>
      </c>
      <c r="V94" s="30">
        <v>0.58949389519999995</v>
      </c>
      <c r="W94" s="30">
        <v>0.61910164310000004</v>
      </c>
      <c r="X94" s="30">
        <v>0.56733933969999994</v>
      </c>
      <c r="Y94" s="30">
        <v>0.57990656279999997</v>
      </c>
      <c r="Z94" s="30">
        <v>0.56072454049999998</v>
      </c>
      <c r="AA94" s="30">
        <v>0.57441010820000005</v>
      </c>
      <c r="AB94" s="30">
        <v>0.3982888423</v>
      </c>
      <c r="AC94" s="30">
        <v>0.38014614470000002</v>
      </c>
    </row>
    <row r="95" spans="1:29">
      <c r="A95" s="39">
        <f t="shared" si="5"/>
        <v>2037</v>
      </c>
      <c r="B95" s="30">
        <v>0.59233067910000003</v>
      </c>
      <c r="C95" s="30">
        <v>0.62910148720000003</v>
      </c>
      <c r="D95" s="30">
        <v>0.56790497129999995</v>
      </c>
      <c r="E95" s="30">
        <v>0.5889209916</v>
      </c>
      <c r="F95" s="30">
        <v>0.56051663679999997</v>
      </c>
      <c r="G95" s="30">
        <v>0.58456728719999995</v>
      </c>
      <c r="H95" s="30">
        <v>0.38782052900000002</v>
      </c>
      <c r="I95" s="30">
        <v>0.37587501509999999</v>
      </c>
      <c r="K95" s="39">
        <f t="shared" si="4"/>
        <v>2037</v>
      </c>
      <c r="L95" s="30">
        <v>0.59444822100000005</v>
      </c>
      <c r="M95" s="30">
        <v>0.62576477870000002</v>
      </c>
      <c r="N95" s="30">
        <v>0.57111545080000004</v>
      </c>
      <c r="O95" s="30">
        <v>0.58586042380000003</v>
      </c>
      <c r="P95" s="30">
        <v>0.56354689049999995</v>
      </c>
      <c r="Q95" s="30">
        <v>0.58068367970000001</v>
      </c>
      <c r="R95" s="30">
        <v>0.3986762727</v>
      </c>
      <c r="S95" s="30">
        <v>0.38315042760000001</v>
      </c>
      <c r="U95" s="39">
        <f t="shared" si="6"/>
        <v>2037</v>
      </c>
      <c r="V95" s="30">
        <v>0.5904395174</v>
      </c>
      <c r="W95" s="30">
        <v>0.62166938549999995</v>
      </c>
      <c r="X95" s="30">
        <v>0.56935998570000002</v>
      </c>
      <c r="Y95" s="30">
        <v>0.58337052820000002</v>
      </c>
      <c r="Z95" s="30">
        <v>0.56204087430000005</v>
      </c>
      <c r="AA95" s="30">
        <v>0.57790416860000005</v>
      </c>
      <c r="AB95" s="30">
        <v>0.3968432684</v>
      </c>
      <c r="AC95" s="30">
        <v>0.38081485479999999</v>
      </c>
    </row>
    <row r="96" spans="1:29">
      <c r="A96" s="39">
        <f t="shared" si="5"/>
        <v>2037</v>
      </c>
      <c r="B96" s="30">
        <v>0.59394036110000004</v>
      </c>
      <c r="C96" s="30">
        <v>0.63251849339999999</v>
      </c>
      <c r="D96" s="30">
        <v>0.57195062620000003</v>
      </c>
      <c r="E96" s="30">
        <v>0.59275033070000005</v>
      </c>
      <c r="F96" s="30">
        <v>0.56283815059999998</v>
      </c>
      <c r="G96" s="30">
        <v>0.58863421270000005</v>
      </c>
      <c r="H96" s="30">
        <v>0.39098756499999998</v>
      </c>
      <c r="I96" s="30">
        <v>0.37699207620000003</v>
      </c>
      <c r="K96" s="39">
        <f t="shared" si="4"/>
        <v>2038</v>
      </c>
      <c r="L96" s="30">
        <v>0.59489587850000003</v>
      </c>
      <c r="M96" s="30">
        <v>0.62717711600000003</v>
      </c>
      <c r="N96" s="30">
        <v>0.57119635830000004</v>
      </c>
      <c r="O96" s="30">
        <v>0.58758305629999996</v>
      </c>
      <c r="P96" s="30">
        <v>0.56361074160000002</v>
      </c>
      <c r="Q96" s="30">
        <v>0.5817749056</v>
      </c>
      <c r="R96" s="30">
        <v>0.39488704990000001</v>
      </c>
      <c r="S96" s="30">
        <v>0.38232909529999998</v>
      </c>
      <c r="U96" s="39">
        <f t="shared" si="6"/>
        <v>2037</v>
      </c>
      <c r="V96" s="30">
        <v>0.59376490749999999</v>
      </c>
      <c r="W96" s="30">
        <v>0.62478841330000001</v>
      </c>
      <c r="X96" s="30">
        <v>0.57298109689999999</v>
      </c>
      <c r="Y96" s="30">
        <v>0.58648562800000004</v>
      </c>
      <c r="Z96" s="30">
        <v>0.56547425110000005</v>
      </c>
      <c r="AA96" s="30">
        <v>0.58159276390000003</v>
      </c>
      <c r="AB96" s="30">
        <v>0.39559194069999998</v>
      </c>
      <c r="AC96" s="30">
        <v>0.38131146440000002</v>
      </c>
    </row>
    <row r="97" spans="1:29">
      <c r="A97" s="39">
        <f t="shared" si="5"/>
        <v>2038</v>
      </c>
      <c r="B97" s="30">
        <v>0.59608509239999996</v>
      </c>
      <c r="C97" s="30">
        <v>0.63503877119999996</v>
      </c>
      <c r="D97" s="30">
        <v>0.57388920180000003</v>
      </c>
      <c r="E97" s="30">
        <v>0.59587396839999995</v>
      </c>
      <c r="F97" s="30">
        <v>0.56442831370000002</v>
      </c>
      <c r="G97" s="30">
        <v>0.59064513240000005</v>
      </c>
      <c r="H97" s="30">
        <v>0.38724992870000002</v>
      </c>
      <c r="I97" s="30">
        <v>0.37728729109999998</v>
      </c>
      <c r="K97" s="39">
        <f t="shared" si="4"/>
        <v>2038</v>
      </c>
      <c r="L97" s="30">
        <v>0.59892024590000004</v>
      </c>
      <c r="M97" s="30">
        <v>0.63106640150000004</v>
      </c>
      <c r="N97" s="30">
        <v>0.57672574030000001</v>
      </c>
      <c r="O97" s="30">
        <v>0.59198481920000001</v>
      </c>
      <c r="P97" s="30">
        <v>0.56805656930000004</v>
      </c>
      <c r="Q97" s="30">
        <v>0.58592662750000002</v>
      </c>
      <c r="R97" s="30">
        <v>0.39723900950000002</v>
      </c>
      <c r="S97" s="30">
        <v>0.3830076677</v>
      </c>
      <c r="U97" s="39">
        <f t="shared" si="6"/>
        <v>2038</v>
      </c>
      <c r="V97" s="30">
        <v>0.59624816329999997</v>
      </c>
      <c r="W97" s="30">
        <v>0.62603669439999998</v>
      </c>
      <c r="X97" s="30">
        <v>0.57735174899999997</v>
      </c>
      <c r="Y97" s="30">
        <v>0.58902674160000001</v>
      </c>
      <c r="Z97" s="30">
        <v>0.56827876330000004</v>
      </c>
      <c r="AA97" s="30">
        <v>0.58247279429999999</v>
      </c>
      <c r="AB97" s="30">
        <v>0.3991889294</v>
      </c>
      <c r="AC97" s="30">
        <v>0.38325458359999998</v>
      </c>
    </row>
    <row r="98" spans="1:29">
      <c r="A98" s="39">
        <f t="shared" si="5"/>
        <v>2038</v>
      </c>
      <c r="B98" s="30">
        <v>0.59913425190000003</v>
      </c>
      <c r="C98" s="30">
        <v>0.63922109130000004</v>
      </c>
      <c r="D98" s="30">
        <v>0.57582670989999996</v>
      </c>
      <c r="E98" s="30">
        <v>0.59952848319999996</v>
      </c>
      <c r="F98" s="30">
        <v>0.56723437310000002</v>
      </c>
      <c r="G98" s="30">
        <v>0.59471378109999995</v>
      </c>
      <c r="H98" s="30">
        <v>0.391184537</v>
      </c>
      <c r="I98" s="30">
        <v>0.37852622559999999</v>
      </c>
      <c r="K98" s="39">
        <f t="shared" si="4"/>
        <v>2038</v>
      </c>
      <c r="L98" s="30">
        <v>0.60134224560000005</v>
      </c>
      <c r="M98" s="30">
        <v>0.63362742930000004</v>
      </c>
      <c r="N98" s="30">
        <v>0.57977277640000002</v>
      </c>
      <c r="O98" s="30">
        <v>0.59504452959999998</v>
      </c>
      <c r="P98" s="30">
        <v>0.56983925400000002</v>
      </c>
      <c r="Q98" s="30">
        <v>0.58847035069999998</v>
      </c>
      <c r="R98" s="30">
        <v>0.40153257580000001</v>
      </c>
      <c r="S98" s="30">
        <v>0.383161433</v>
      </c>
      <c r="U98" s="39">
        <f t="shared" si="6"/>
        <v>2038</v>
      </c>
      <c r="V98" s="30">
        <v>0.59558013050000003</v>
      </c>
      <c r="W98" s="30">
        <v>0.6289791052</v>
      </c>
      <c r="X98" s="30">
        <v>0.57791168569999996</v>
      </c>
      <c r="Y98" s="30">
        <v>0.59118568569999996</v>
      </c>
      <c r="Z98" s="30">
        <v>0.56809691500000004</v>
      </c>
      <c r="AA98" s="30">
        <v>0.58545679449999999</v>
      </c>
      <c r="AB98" s="30">
        <v>0.40283063660000001</v>
      </c>
      <c r="AC98" s="30">
        <v>0.38416264680000001</v>
      </c>
    </row>
    <row r="99" spans="1:29">
      <c r="A99" s="39">
        <f t="shared" si="5"/>
        <v>2038</v>
      </c>
      <c r="B99" s="30">
        <v>0.60205074439999995</v>
      </c>
      <c r="C99" s="30">
        <v>0.6409562137</v>
      </c>
      <c r="D99" s="30">
        <v>0.58080964300000004</v>
      </c>
      <c r="E99" s="30">
        <v>0.60233804820000003</v>
      </c>
      <c r="F99" s="30">
        <v>0.57075495809999999</v>
      </c>
      <c r="G99" s="30">
        <v>0.59677318369999999</v>
      </c>
      <c r="H99" s="30">
        <v>0.39069938520000003</v>
      </c>
      <c r="I99" s="30">
        <v>0.38026112429999998</v>
      </c>
      <c r="K99" s="39">
        <f t="shared" si="4"/>
        <v>2038</v>
      </c>
      <c r="L99" s="30">
        <v>0.60128079329999995</v>
      </c>
      <c r="M99" s="30">
        <v>0.63627033330000005</v>
      </c>
      <c r="N99" s="30">
        <v>0.58022795530000004</v>
      </c>
      <c r="O99" s="30">
        <v>0.59629507800000003</v>
      </c>
      <c r="P99" s="30">
        <v>0.56954306619999995</v>
      </c>
      <c r="Q99" s="30">
        <v>0.58966630580000001</v>
      </c>
      <c r="R99" s="30">
        <v>0.39728194989999999</v>
      </c>
      <c r="S99" s="30">
        <v>0.38211283670000001</v>
      </c>
      <c r="U99" s="39">
        <f t="shared" si="6"/>
        <v>2038</v>
      </c>
      <c r="V99" s="30">
        <v>0.59893934390000003</v>
      </c>
      <c r="W99" s="30">
        <v>0.63093598299999998</v>
      </c>
      <c r="X99" s="30">
        <v>0.58253762259999997</v>
      </c>
      <c r="Y99" s="30">
        <v>0.59448559909999998</v>
      </c>
      <c r="Z99" s="30">
        <v>0.57100308899999996</v>
      </c>
      <c r="AA99" s="30">
        <v>0.58798886039999998</v>
      </c>
      <c r="AB99" s="30">
        <v>0.40281958210000002</v>
      </c>
      <c r="AC99" s="30">
        <v>0.3835712979</v>
      </c>
    </row>
    <row r="100" spans="1:29">
      <c r="A100" s="39">
        <f t="shared" si="5"/>
        <v>2038</v>
      </c>
      <c r="B100" s="30">
        <v>0.60602105709999998</v>
      </c>
      <c r="C100" s="30">
        <v>0.64566251029999999</v>
      </c>
      <c r="D100" s="30">
        <v>0.58450490150000001</v>
      </c>
      <c r="E100" s="30">
        <v>0.60528454450000002</v>
      </c>
      <c r="F100" s="30">
        <v>0.57340766799999998</v>
      </c>
      <c r="G100" s="30">
        <v>0.60013510930000002</v>
      </c>
      <c r="H100" s="30">
        <v>0.39659484420000002</v>
      </c>
      <c r="I100" s="30">
        <v>0.38267103940000002</v>
      </c>
      <c r="K100" s="39">
        <f t="shared" si="4"/>
        <v>2039</v>
      </c>
      <c r="L100" s="30">
        <v>0.6029177107</v>
      </c>
      <c r="M100" s="30">
        <v>0.63755611899999998</v>
      </c>
      <c r="N100" s="30">
        <v>0.58337115120000005</v>
      </c>
      <c r="O100" s="30">
        <v>0.59927678719999999</v>
      </c>
      <c r="P100" s="30">
        <v>0.57170273159999996</v>
      </c>
      <c r="Q100" s="30">
        <v>0.59157995539999997</v>
      </c>
      <c r="R100" s="30">
        <v>0.40072312939999999</v>
      </c>
      <c r="S100" s="30">
        <v>0.38385105549999998</v>
      </c>
      <c r="U100" s="39">
        <f t="shared" si="6"/>
        <v>2038</v>
      </c>
      <c r="V100" s="30">
        <v>0.60225240359999999</v>
      </c>
      <c r="W100" s="30">
        <v>0.63526371709999996</v>
      </c>
      <c r="X100" s="30">
        <v>0.58430204419999998</v>
      </c>
      <c r="Y100" s="30">
        <v>0.59685542800000002</v>
      </c>
      <c r="Z100" s="30">
        <v>0.57398559309999997</v>
      </c>
      <c r="AA100" s="30">
        <v>0.59081756370000005</v>
      </c>
      <c r="AB100" s="30">
        <v>0.40565470419999999</v>
      </c>
      <c r="AC100" s="30">
        <v>0.38568813880000002</v>
      </c>
    </row>
    <row r="101" spans="1:29">
      <c r="A101" s="39">
        <f t="shared" si="5"/>
        <v>2039</v>
      </c>
      <c r="B101" s="30">
        <v>0.60854376030000001</v>
      </c>
      <c r="C101" s="30">
        <v>0.64723675219999999</v>
      </c>
      <c r="D101" s="30">
        <v>0.58600353579999997</v>
      </c>
      <c r="E101" s="30">
        <v>0.60828096460000003</v>
      </c>
      <c r="F101" s="30">
        <v>0.57632951290000001</v>
      </c>
      <c r="G101" s="30">
        <v>0.60230954000000003</v>
      </c>
      <c r="H101" s="30">
        <v>0.39508586979999999</v>
      </c>
      <c r="I101" s="30">
        <v>0.38309180770000001</v>
      </c>
      <c r="K101" s="39">
        <f t="shared" si="4"/>
        <v>2039</v>
      </c>
      <c r="L101" s="30">
        <v>0.60682673359999995</v>
      </c>
      <c r="M101" s="30">
        <v>0.64046586679999995</v>
      </c>
      <c r="N101" s="30">
        <v>0.58665198100000004</v>
      </c>
      <c r="O101" s="30">
        <v>0.60162594830000005</v>
      </c>
      <c r="P101" s="30">
        <v>0.57514990629999996</v>
      </c>
      <c r="Q101" s="30">
        <v>0.59521554359999995</v>
      </c>
      <c r="R101" s="30">
        <v>0.40149865880000002</v>
      </c>
      <c r="S101" s="30">
        <v>0.38381373619999998</v>
      </c>
      <c r="U101" s="39">
        <f t="shared" si="6"/>
        <v>2039</v>
      </c>
      <c r="V101" s="30">
        <v>0.6037698413</v>
      </c>
      <c r="W101" s="30">
        <v>0.63539563470000004</v>
      </c>
      <c r="X101" s="30">
        <v>0.58602169410000005</v>
      </c>
      <c r="Y101" s="30">
        <v>0.59935530699999995</v>
      </c>
      <c r="Z101" s="30">
        <v>0.57516221420000002</v>
      </c>
      <c r="AA101" s="30">
        <v>0.59224613390000003</v>
      </c>
      <c r="AB101" s="30">
        <v>0.40490794489999998</v>
      </c>
      <c r="AC101" s="30">
        <v>0.38565040830000002</v>
      </c>
    </row>
    <row r="102" spans="1:29">
      <c r="A102" s="39">
        <f t="shared" si="5"/>
        <v>2039</v>
      </c>
      <c r="B102" s="30">
        <v>0.61233737070000005</v>
      </c>
      <c r="C102" s="30">
        <v>0.65161929429999998</v>
      </c>
      <c r="D102" s="30">
        <v>0.59078415230000003</v>
      </c>
      <c r="E102" s="30">
        <v>0.61211694530000005</v>
      </c>
      <c r="F102" s="30">
        <v>0.58019783570000005</v>
      </c>
      <c r="G102" s="30">
        <v>0.60739513999999994</v>
      </c>
      <c r="H102" s="30">
        <v>0.39730953769999999</v>
      </c>
      <c r="I102" s="30">
        <v>0.38374905749999999</v>
      </c>
      <c r="K102" s="39">
        <f t="shared" si="4"/>
        <v>2039</v>
      </c>
      <c r="L102" s="30">
        <v>0.60791204759999995</v>
      </c>
      <c r="M102" s="30">
        <v>0.6447214671</v>
      </c>
      <c r="N102" s="30">
        <v>0.58838614379999998</v>
      </c>
      <c r="O102" s="30">
        <v>0.60458733210000004</v>
      </c>
      <c r="P102" s="30">
        <v>0.57667265749999996</v>
      </c>
      <c r="Q102" s="30">
        <v>0.59933345169999996</v>
      </c>
      <c r="R102" s="30">
        <v>0.400503742</v>
      </c>
      <c r="S102" s="30">
        <v>0.38398322870000001</v>
      </c>
      <c r="U102" s="39">
        <f t="shared" si="6"/>
        <v>2039</v>
      </c>
      <c r="V102" s="30">
        <v>0.60469435630000001</v>
      </c>
      <c r="W102" s="30">
        <v>0.63675908150000005</v>
      </c>
      <c r="X102" s="30">
        <v>0.58738193849999998</v>
      </c>
      <c r="Y102" s="30">
        <v>0.60107559779999997</v>
      </c>
      <c r="Z102" s="30">
        <v>0.57763234139999997</v>
      </c>
      <c r="AA102" s="30">
        <v>0.59489164910000003</v>
      </c>
      <c r="AB102" s="30">
        <v>0.40438750499999998</v>
      </c>
      <c r="AC102" s="30">
        <v>0.38631866650000002</v>
      </c>
    </row>
    <row r="103" spans="1:29">
      <c r="A103" s="39">
        <f t="shared" si="5"/>
        <v>2039</v>
      </c>
      <c r="B103" s="30">
        <v>0.61210600630000001</v>
      </c>
      <c r="C103" s="30">
        <v>0.6538762374</v>
      </c>
      <c r="D103" s="30">
        <v>0.58939234640000004</v>
      </c>
      <c r="E103" s="30">
        <v>0.6131268003</v>
      </c>
      <c r="F103" s="30">
        <v>0.57934787080000005</v>
      </c>
      <c r="G103" s="30">
        <v>0.60832313819999995</v>
      </c>
      <c r="H103" s="30">
        <v>0.39563350079999998</v>
      </c>
      <c r="I103" s="30">
        <v>0.3836840265</v>
      </c>
      <c r="K103" s="39">
        <f t="shared" si="4"/>
        <v>2039</v>
      </c>
      <c r="L103" s="30">
        <v>0.61131891159999996</v>
      </c>
      <c r="M103" s="30">
        <v>0.64744579930000001</v>
      </c>
      <c r="N103" s="30">
        <v>0.5915746476</v>
      </c>
      <c r="O103" s="30">
        <v>0.60850915210000001</v>
      </c>
      <c r="P103" s="30">
        <v>0.58035653259999997</v>
      </c>
      <c r="Q103" s="30">
        <v>0.60262561339999998</v>
      </c>
      <c r="R103" s="30">
        <v>0.40103756159999998</v>
      </c>
      <c r="S103" s="30">
        <v>0.38502792520000001</v>
      </c>
      <c r="U103" s="39">
        <f t="shared" si="6"/>
        <v>2039</v>
      </c>
      <c r="V103" s="30">
        <v>0.60619970170000004</v>
      </c>
      <c r="W103" s="30">
        <v>0.6397179865</v>
      </c>
      <c r="X103" s="30">
        <v>0.5873325036</v>
      </c>
      <c r="Y103" s="30">
        <v>0.60280973900000001</v>
      </c>
      <c r="Z103" s="30">
        <v>0.5788588321</v>
      </c>
      <c r="AA103" s="30">
        <v>0.59741103890000002</v>
      </c>
      <c r="AB103" s="30">
        <v>0.40312373829999998</v>
      </c>
      <c r="AC103" s="30">
        <v>0.38607228230000001</v>
      </c>
    </row>
    <row r="104" spans="1:29">
      <c r="A104" s="39">
        <f t="shared" si="5"/>
        <v>2039</v>
      </c>
      <c r="B104" s="30">
        <v>0.61520930439999999</v>
      </c>
      <c r="C104" s="30">
        <v>0.65612916229999996</v>
      </c>
      <c r="D104" s="30">
        <v>0.59439837019999997</v>
      </c>
      <c r="E104" s="30">
        <v>0.61593257030000004</v>
      </c>
      <c r="F104" s="30">
        <v>0.58324878069999997</v>
      </c>
      <c r="G104" s="30">
        <v>0.61057144009999997</v>
      </c>
      <c r="H104" s="30">
        <v>0.3994502493</v>
      </c>
      <c r="I104" s="30">
        <v>0.3857515976</v>
      </c>
      <c r="K104" s="39">
        <f t="shared" si="4"/>
        <v>2040</v>
      </c>
      <c r="L104" s="30">
        <v>0.61108398330000002</v>
      </c>
      <c r="M104" s="30">
        <v>0.64875542809999998</v>
      </c>
      <c r="N104" s="30">
        <v>0.59189341620000002</v>
      </c>
      <c r="O104" s="30">
        <v>0.61003693110000001</v>
      </c>
      <c r="P104" s="30">
        <v>0.57998826160000005</v>
      </c>
      <c r="Q104" s="30">
        <v>0.6039810458</v>
      </c>
      <c r="R104" s="30">
        <v>0.40100740219999997</v>
      </c>
      <c r="S104" s="30">
        <v>0.3855451647</v>
      </c>
      <c r="U104" s="39">
        <f t="shared" si="6"/>
        <v>2039</v>
      </c>
      <c r="V104" s="30">
        <v>0.60834150600000003</v>
      </c>
      <c r="W104" s="30">
        <v>0.64116132550000005</v>
      </c>
      <c r="X104" s="30">
        <v>0.59073438710000004</v>
      </c>
      <c r="Y104" s="30">
        <v>0.60470112819999999</v>
      </c>
      <c r="Z104" s="30">
        <v>0.58114053050000003</v>
      </c>
      <c r="AA104" s="30">
        <v>0.59884531529999996</v>
      </c>
      <c r="AB104" s="30">
        <v>0.40335042760000001</v>
      </c>
      <c r="AC104" s="30">
        <v>0.38571800979999998</v>
      </c>
    </row>
    <row r="105" spans="1:29">
      <c r="A105" s="39">
        <f t="shared" si="5"/>
        <v>2040</v>
      </c>
      <c r="B105" s="30">
        <v>0.61637841179999997</v>
      </c>
      <c r="C105" s="30">
        <v>0.65807556379999999</v>
      </c>
      <c r="D105" s="30">
        <v>0.59454205550000006</v>
      </c>
      <c r="E105" s="30">
        <v>0.61889313020000003</v>
      </c>
      <c r="F105" s="30">
        <v>0.58362999579999997</v>
      </c>
      <c r="G105" s="30">
        <v>0.61284478340000004</v>
      </c>
      <c r="H105" s="30">
        <v>0.39697726830000002</v>
      </c>
      <c r="I105" s="30">
        <v>0.38437790020000001</v>
      </c>
      <c r="K105" s="39">
        <f t="shared" si="4"/>
        <v>2040</v>
      </c>
      <c r="L105" s="30">
        <v>0.61617121809999997</v>
      </c>
      <c r="M105" s="30">
        <v>0.65306540619999998</v>
      </c>
      <c r="N105" s="30">
        <v>0.59631686949999996</v>
      </c>
      <c r="O105" s="30">
        <v>0.61504716169999996</v>
      </c>
      <c r="P105" s="30">
        <v>0.58549249049999996</v>
      </c>
      <c r="Q105" s="30">
        <v>0.60915070920000003</v>
      </c>
      <c r="R105" s="30">
        <v>0.40369674659999999</v>
      </c>
      <c r="S105" s="30">
        <v>0.38818699839999998</v>
      </c>
      <c r="U105" s="39">
        <f t="shared" si="6"/>
        <v>2040</v>
      </c>
      <c r="V105" s="30">
        <v>0.60812674330000005</v>
      </c>
      <c r="W105" s="30">
        <v>0.64261878510000003</v>
      </c>
      <c r="X105" s="30">
        <v>0.58964702000000002</v>
      </c>
      <c r="Y105" s="30">
        <v>0.60656100540000002</v>
      </c>
      <c r="Z105" s="30">
        <v>0.58004715009999996</v>
      </c>
      <c r="AA105" s="30">
        <v>0.60025943179999997</v>
      </c>
      <c r="AB105" s="30">
        <v>0.4022459424</v>
      </c>
      <c r="AC105" s="30">
        <v>0.3866082851</v>
      </c>
    </row>
    <row r="106" spans="1:29">
      <c r="A106" s="39">
        <f t="shared" si="5"/>
        <v>2040</v>
      </c>
      <c r="B106" s="30">
        <v>0.62049183699999999</v>
      </c>
      <c r="C106" s="30">
        <v>0.65991378639999998</v>
      </c>
      <c r="D106" s="30">
        <v>0.59875673780000005</v>
      </c>
      <c r="E106" s="30">
        <v>0.62091956999999998</v>
      </c>
      <c r="F106" s="30">
        <v>0.5890806905</v>
      </c>
      <c r="G106" s="30">
        <v>0.61553515010000004</v>
      </c>
      <c r="H106" s="30">
        <v>0.39431579280000001</v>
      </c>
      <c r="I106" s="30">
        <v>0.38272023820000001</v>
      </c>
      <c r="K106" s="39">
        <f t="shared" si="4"/>
        <v>2040</v>
      </c>
      <c r="L106" s="30">
        <v>0.61638227489999997</v>
      </c>
      <c r="M106" s="30">
        <v>0.65532111299999996</v>
      </c>
      <c r="N106" s="30">
        <v>0.59674516590000004</v>
      </c>
      <c r="O106" s="30">
        <v>0.61617258509999995</v>
      </c>
      <c r="P106" s="30">
        <v>0.58563538569999996</v>
      </c>
      <c r="Q106" s="30">
        <v>0.61073409970000003</v>
      </c>
      <c r="R106" s="30">
        <v>0.40087778029999999</v>
      </c>
      <c r="S106" s="30">
        <v>0.38766588930000001</v>
      </c>
      <c r="U106" s="39">
        <f t="shared" si="6"/>
        <v>2040</v>
      </c>
      <c r="V106" s="30">
        <v>0.60898650009999999</v>
      </c>
      <c r="W106" s="30">
        <v>0.64477492700000005</v>
      </c>
      <c r="X106" s="30">
        <v>0.59186407190000001</v>
      </c>
      <c r="Y106" s="30">
        <v>0.60891805519999997</v>
      </c>
      <c r="Z106" s="30">
        <v>0.58135233710000001</v>
      </c>
      <c r="AA106" s="30">
        <v>0.60280039640000005</v>
      </c>
      <c r="AB106" s="30">
        <v>0.40403274519999999</v>
      </c>
      <c r="AC106" s="30">
        <v>0.38683451050000001</v>
      </c>
    </row>
    <row r="107" spans="1:29">
      <c r="A107" s="39">
        <f t="shared" si="5"/>
        <v>2040</v>
      </c>
      <c r="B107" s="30">
        <v>0.62195586479999998</v>
      </c>
      <c r="C107" s="30">
        <v>0.66128285980000001</v>
      </c>
      <c r="D107" s="30">
        <v>0.60171568009999998</v>
      </c>
      <c r="E107" s="30">
        <v>0.622150113</v>
      </c>
      <c r="F107" s="30">
        <v>0.59049747360000004</v>
      </c>
      <c r="G107" s="30">
        <v>0.61584529850000003</v>
      </c>
      <c r="H107" s="30">
        <v>0.3984456435</v>
      </c>
      <c r="I107" s="30">
        <v>0.38375219459999999</v>
      </c>
      <c r="K107" s="39">
        <f t="shared" si="4"/>
        <v>2040</v>
      </c>
      <c r="L107" s="30">
        <v>0.61967919140000005</v>
      </c>
      <c r="M107" s="30">
        <v>0.65805094099999994</v>
      </c>
      <c r="N107" s="30">
        <v>0.60013397589999995</v>
      </c>
      <c r="O107" s="30">
        <v>0.61908048520000003</v>
      </c>
      <c r="P107" s="30">
        <v>0.58876659190000002</v>
      </c>
      <c r="Q107" s="30">
        <v>0.6133979007</v>
      </c>
      <c r="R107" s="30">
        <v>0.40208621890000001</v>
      </c>
      <c r="S107" s="30">
        <v>0.38737771780000002</v>
      </c>
      <c r="U107" s="39">
        <f t="shared" si="6"/>
        <v>2040</v>
      </c>
      <c r="V107" s="30">
        <v>0.61073829729999995</v>
      </c>
      <c r="W107" s="30">
        <v>0.64577770459999995</v>
      </c>
      <c r="X107" s="30">
        <v>0.59394281120000003</v>
      </c>
      <c r="Y107" s="30">
        <v>0.60891186760000005</v>
      </c>
      <c r="Z107" s="30">
        <v>0.58251799250000003</v>
      </c>
      <c r="AA107" s="30">
        <v>0.60338859190000005</v>
      </c>
      <c r="AB107" s="30">
        <v>0.4051417236</v>
      </c>
      <c r="AC107" s="30">
        <v>0.38602429799999999</v>
      </c>
    </row>
    <row r="108" spans="1:29">
      <c r="A108" s="39">
        <f t="shared" si="5"/>
        <v>2040</v>
      </c>
      <c r="B108" s="30">
        <v>0.62339736769999998</v>
      </c>
      <c r="C108" s="30">
        <v>0.6632969957</v>
      </c>
      <c r="D108" s="30">
        <v>0.60402924069999997</v>
      </c>
      <c r="E108" s="30">
        <v>0.62638818419999998</v>
      </c>
      <c r="F108" s="30">
        <v>0.59203648060000003</v>
      </c>
      <c r="G108" s="30">
        <v>0.61890622939999995</v>
      </c>
      <c r="H108" s="30">
        <v>0.39671990579999999</v>
      </c>
      <c r="I108" s="30">
        <v>0.3845592645</v>
      </c>
      <c r="U108" s="39">
        <f t="shared" si="6"/>
        <v>2040</v>
      </c>
      <c r="V108" s="30">
        <v>0.61136980320000001</v>
      </c>
      <c r="W108" s="30">
        <v>0.64731657419999999</v>
      </c>
      <c r="X108" s="30">
        <v>0.59546865680000005</v>
      </c>
      <c r="Y108" s="30">
        <v>0.61102990349999997</v>
      </c>
      <c r="Z108" s="30">
        <v>0.58277751229999997</v>
      </c>
      <c r="AA108" s="30">
        <v>0.60458401669999995</v>
      </c>
      <c r="AB108" s="30">
        <v>0.40549338239999999</v>
      </c>
      <c r="AC108" s="30">
        <v>0.38702301030000003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18" workbookViewId="0">
      <selection activeCell="L161" sqref="L161"/>
    </sheetView>
  </sheetViews>
  <sheetFormatPr baseColWidth="10" defaultColWidth="8.83203125" defaultRowHeight="15" x14ac:dyDescent="0"/>
  <cols>
    <col min="2" max="2" width="11" bestFit="1" customWidth="1"/>
  </cols>
  <sheetData>
    <row r="1" spans="1:7" ht="90">
      <c r="A1" s="7"/>
      <c r="B1" s="7"/>
      <c r="C1" s="7" t="s">
        <v>28</v>
      </c>
      <c r="D1" t="s">
        <v>29</v>
      </c>
      <c r="G1" t="s">
        <v>30</v>
      </c>
    </row>
    <row r="2" spans="1:7">
      <c r="A2" s="8">
        <v>2007</v>
      </c>
      <c r="B2" s="8">
        <v>90.18</v>
      </c>
      <c r="C2" s="8">
        <v>44.03</v>
      </c>
      <c r="D2" s="8">
        <v>16.93</v>
      </c>
    </row>
    <row r="3" spans="1:7">
      <c r="A3" s="9">
        <v>2007</v>
      </c>
      <c r="B3" s="9">
        <v>90.45</v>
      </c>
      <c r="C3" s="9">
        <v>44.16</v>
      </c>
      <c r="D3" s="9">
        <v>17.05</v>
      </c>
    </row>
    <row r="4" spans="1:7">
      <c r="A4" s="10">
        <v>2007</v>
      </c>
      <c r="B4" s="10">
        <v>91.14</v>
      </c>
      <c r="C4" s="10">
        <v>44.5</v>
      </c>
      <c r="D4" s="10">
        <v>17.22</v>
      </c>
    </row>
    <row r="5" spans="1:7">
      <c r="A5" s="8">
        <v>2007</v>
      </c>
      <c r="B5" s="8">
        <v>91.82</v>
      </c>
      <c r="C5" s="8">
        <v>44.83</v>
      </c>
      <c r="D5" s="8">
        <v>17.62</v>
      </c>
    </row>
    <row r="6" spans="1:7">
      <c r="A6" s="9">
        <v>2007</v>
      </c>
      <c r="B6" s="9">
        <v>92.2</v>
      </c>
      <c r="C6" s="9">
        <v>45.02</v>
      </c>
      <c r="D6" s="9">
        <v>17.989999999999998</v>
      </c>
    </row>
    <row r="7" spans="1:7">
      <c r="A7" s="10">
        <v>2007</v>
      </c>
      <c r="B7" s="10">
        <v>92.61</v>
      </c>
      <c r="C7" s="10">
        <v>45.22</v>
      </c>
      <c r="D7" s="10">
        <v>18.47</v>
      </c>
    </row>
    <row r="8" spans="1:7">
      <c r="A8" s="8">
        <v>2007</v>
      </c>
      <c r="B8" s="8">
        <v>93.07</v>
      </c>
      <c r="C8" s="8">
        <v>45.44</v>
      </c>
      <c r="D8" s="8">
        <v>18.96</v>
      </c>
    </row>
    <row r="9" spans="1:7">
      <c r="A9" s="9">
        <v>2007</v>
      </c>
      <c r="B9" s="9">
        <v>93.62</v>
      </c>
      <c r="C9" s="9">
        <v>45.71</v>
      </c>
      <c r="D9" s="9">
        <v>19.579999999999998</v>
      </c>
    </row>
    <row r="10" spans="1:7">
      <c r="A10" s="10">
        <v>2007</v>
      </c>
      <c r="B10" s="10">
        <v>94.37</v>
      </c>
      <c r="C10" s="10">
        <v>46.08</v>
      </c>
      <c r="D10" s="10">
        <v>19.97</v>
      </c>
    </row>
    <row r="11" spans="1:7">
      <c r="A11" s="8">
        <v>2007</v>
      </c>
      <c r="B11" s="8">
        <v>95.01</v>
      </c>
      <c r="C11" s="8">
        <v>46.39</v>
      </c>
      <c r="D11" s="8">
        <v>20.25</v>
      </c>
    </row>
    <row r="12" spans="1:7">
      <c r="A12" s="9">
        <v>2007</v>
      </c>
      <c r="B12" s="9">
        <v>95.82</v>
      </c>
      <c r="C12" s="9">
        <v>46.79</v>
      </c>
      <c r="D12" s="9">
        <v>20.170000000000002</v>
      </c>
    </row>
    <row r="13" spans="1:7">
      <c r="A13" s="10">
        <v>2007</v>
      </c>
      <c r="B13" s="10">
        <v>96.71</v>
      </c>
      <c r="C13" s="10">
        <v>47.22</v>
      </c>
      <c r="D13" s="10">
        <v>20.37</v>
      </c>
    </row>
    <row r="14" spans="1:7">
      <c r="A14" s="8">
        <v>2008</v>
      </c>
      <c r="B14" s="8">
        <v>97.61</v>
      </c>
      <c r="C14" s="8">
        <v>47.66</v>
      </c>
      <c r="D14" s="8">
        <v>20.78</v>
      </c>
    </row>
    <row r="15" spans="1:7">
      <c r="A15" s="9">
        <v>2008</v>
      </c>
      <c r="B15" s="9">
        <v>98.07</v>
      </c>
      <c r="C15" s="9">
        <v>47.88</v>
      </c>
      <c r="D15" s="9">
        <v>21.24</v>
      </c>
    </row>
    <row r="16" spans="1:7">
      <c r="A16" s="10">
        <v>2008</v>
      </c>
      <c r="B16" s="10">
        <v>99.18</v>
      </c>
      <c r="C16" s="10">
        <v>48.43</v>
      </c>
      <c r="D16" s="10">
        <v>22.11</v>
      </c>
    </row>
    <row r="17" spans="1:4">
      <c r="A17" s="8">
        <v>2008</v>
      </c>
      <c r="B17" s="8">
        <v>100</v>
      </c>
      <c r="C17" s="8">
        <v>48.83</v>
      </c>
      <c r="D17" s="8">
        <v>22.77</v>
      </c>
    </row>
    <row r="18" spans="1:4">
      <c r="A18" s="9">
        <v>2008</v>
      </c>
      <c r="B18" s="9">
        <v>100.56</v>
      </c>
      <c r="C18" s="9">
        <v>49.1</v>
      </c>
      <c r="D18" s="9">
        <v>22.82</v>
      </c>
    </row>
    <row r="19" spans="1:4">
      <c r="A19" s="10">
        <v>2008</v>
      </c>
      <c r="B19" s="10">
        <v>101.2</v>
      </c>
      <c r="C19" s="10">
        <v>49.41</v>
      </c>
      <c r="D19" s="10">
        <v>23.36</v>
      </c>
    </row>
    <row r="20" spans="1:4">
      <c r="A20" s="8">
        <v>2008</v>
      </c>
      <c r="B20" s="8">
        <v>101.57</v>
      </c>
      <c r="C20" s="8">
        <v>49.59</v>
      </c>
      <c r="D20" s="8">
        <v>23.69</v>
      </c>
    </row>
    <row r="21" spans="1:4">
      <c r="A21" s="9">
        <v>2008</v>
      </c>
      <c r="B21" s="9">
        <v>102.05</v>
      </c>
      <c r="C21" s="9">
        <v>49.83</v>
      </c>
      <c r="D21" s="9">
        <v>23.88</v>
      </c>
    </row>
    <row r="22" spans="1:4">
      <c r="A22" s="10">
        <v>2008</v>
      </c>
      <c r="B22" s="10">
        <v>102.57</v>
      </c>
      <c r="C22" s="10">
        <v>50.08</v>
      </c>
      <c r="D22" s="10">
        <v>24.14</v>
      </c>
    </row>
    <row r="23" spans="1:4">
      <c r="A23" s="8">
        <v>2008</v>
      </c>
      <c r="B23" s="8">
        <v>103.01</v>
      </c>
      <c r="C23" s="8">
        <v>50.3</v>
      </c>
      <c r="D23" s="8">
        <v>24.29</v>
      </c>
    </row>
    <row r="24" spans="1:4">
      <c r="A24" s="9">
        <v>2008</v>
      </c>
      <c r="B24" s="9">
        <v>103.36</v>
      </c>
      <c r="C24" s="9">
        <v>50.47</v>
      </c>
      <c r="D24" s="9">
        <v>24.43</v>
      </c>
    </row>
    <row r="25" spans="1:4">
      <c r="A25" s="10">
        <v>2008</v>
      </c>
      <c r="B25" s="10">
        <v>103.71</v>
      </c>
      <c r="C25" s="10">
        <v>50.64</v>
      </c>
      <c r="D25" s="10">
        <v>24.53</v>
      </c>
    </row>
    <row r="26" spans="1:4">
      <c r="A26" s="8">
        <v>2009</v>
      </c>
      <c r="B26" s="8">
        <v>104.26</v>
      </c>
      <c r="C26" s="8">
        <v>50.91</v>
      </c>
      <c r="D26" s="8">
        <v>24.83</v>
      </c>
    </row>
    <row r="27" spans="1:4">
      <c r="A27" s="9">
        <v>2009</v>
      </c>
      <c r="B27" s="9">
        <v>104.71</v>
      </c>
      <c r="C27" s="9">
        <v>51.13</v>
      </c>
      <c r="D27" s="9">
        <v>24.83</v>
      </c>
    </row>
    <row r="28" spans="1:4">
      <c r="A28" s="10">
        <v>2009</v>
      </c>
      <c r="B28" s="10">
        <v>105.38</v>
      </c>
      <c r="C28" s="10">
        <v>51.45</v>
      </c>
      <c r="D28" s="10">
        <v>25.4</v>
      </c>
    </row>
    <row r="29" spans="1:4">
      <c r="A29" s="8">
        <v>2009</v>
      </c>
      <c r="B29" s="8">
        <v>105.73</v>
      </c>
      <c r="C29" s="8">
        <v>51.63</v>
      </c>
      <c r="D29" s="8">
        <v>25.85</v>
      </c>
    </row>
    <row r="30" spans="1:4">
      <c r="A30" s="9">
        <v>2009</v>
      </c>
      <c r="B30" s="9">
        <v>106.08</v>
      </c>
      <c r="C30" s="9">
        <v>51.8</v>
      </c>
      <c r="D30" s="9">
        <v>26.09</v>
      </c>
    </row>
    <row r="31" spans="1:4">
      <c r="A31" s="10">
        <v>2009</v>
      </c>
      <c r="B31" s="10">
        <v>106.53</v>
      </c>
      <c r="C31" s="10">
        <v>52.02</v>
      </c>
      <c r="D31" s="10">
        <v>26.22</v>
      </c>
    </row>
    <row r="32" spans="1:4">
      <c r="A32" s="8">
        <v>2009</v>
      </c>
      <c r="B32" s="8">
        <v>107.19</v>
      </c>
      <c r="C32" s="8">
        <v>52.34</v>
      </c>
      <c r="D32" s="8">
        <v>26.48</v>
      </c>
    </row>
    <row r="33" spans="1:4">
      <c r="A33" s="9">
        <v>2009</v>
      </c>
      <c r="B33" s="9">
        <v>108.08</v>
      </c>
      <c r="C33" s="9">
        <v>52.77</v>
      </c>
      <c r="D33" s="9">
        <v>26.98</v>
      </c>
    </row>
    <row r="34" spans="1:4">
      <c r="A34" s="10">
        <v>2009</v>
      </c>
      <c r="B34" s="10">
        <v>108.88</v>
      </c>
      <c r="C34" s="10">
        <v>53.16</v>
      </c>
      <c r="D34" s="10">
        <v>27.39</v>
      </c>
    </row>
    <row r="35" spans="1:4">
      <c r="A35" s="8">
        <v>2009</v>
      </c>
      <c r="B35" s="8">
        <v>109.75</v>
      </c>
      <c r="C35" s="8">
        <v>53.59</v>
      </c>
      <c r="D35" s="8">
        <v>27.85</v>
      </c>
    </row>
    <row r="36" spans="1:4">
      <c r="A36" s="9">
        <v>2009</v>
      </c>
      <c r="B36" s="9">
        <v>110.66</v>
      </c>
      <c r="C36" s="9">
        <v>54.03</v>
      </c>
      <c r="D36" s="9">
        <v>28.19</v>
      </c>
    </row>
    <row r="37" spans="1:4">
      <c r="A37" s="10">
        <v>2009</v>
      </c>
      <c r="B37" s="10">
        <v>111.69</v>
      </c>
      <c r="C37" s="10">
        <v>54.54</v>
      </c>
      <c r="D37" s="10">
        <v>29.09</v>
      </c>
    </row>
    <row r="38" spans="1:4">
      <c r="A38" s="8">
        <v>2010</v>
      </c>
      <c r="B38" s="8">
        <v>112.85</v>
      </c>
      <c r="C38" s="8">
        <v>55.1</v>
      </c>
      <c r="D38" s="8">
        <v>29.73</v>
      </c>
    </row>
    <row r="39" spans="1:4">
      <c r="A39" s="9">
        <v>2010</v>
      </c>
      <c r="B39" s="9">
        <v>114.26</v>
      </c>
      <c r="C39" s="9">
        <v>55.79</v>
      </c>
      <c r="D39" s="9">
        <v>31.04</v>
      </c>
    </row>
    <row r="40" spans="1:4">
      <c r="A40" s="10">
        <v>2010</v>
      </c>
      <c r="B40" s="10">
        <v>115.56</v>
      </c>
      <c r="C40" s="10">
        <v>56.42</v>
      </c>
      <c r="D40" s="10">
        <v>31.84</v>
      </c>
    </row>
    <row r="41" spans="1:4">
      <c r="A41" s="8">
        <v>2010</v>
      </c>
      <c r="B41" s="8">
        <v>116.52</v>
      </c>
      <c r="C41" s="8">
        <v>56.89</v>
      </c>
      <c r="D41" s="8">
        <v>32.29</v>
      </c>
    </row>
    <row r="42" spans="1:4">
      <c r="A42" s="9">
        <v>2010</v>
      </c>
      <c r="B42" s="9">
        <v>117.39</v>
      </c>
      <c r="C42" s="9">
        <v>57.32</v>
      </c>
      <c r="D42" s="9">
        <v>32.81</v>
      </c>
    </row>
    <row r="43" spans="1:4">
      <c r="A43" s="10">
        <v>2010</v>
      </c>
      <c r="B43" s="10">
        <v>118.25</v>
      </c>
      <c r="C43" s="10">
        <v>57.74</v>
      </c>
      <c r="D43" s="10">
        <v>33.17</v>
      </c>
    </row>
    <row r="44" spans="1:4">
      <c r="A44" s="8">
        <v>2010</v>
      </c>
      <c r="B44" s="8">
        <v>119.2</v>
      </c>
      <c r="C44" s="8">
        <v>58.2</v>
      </c>
      <c r="D44" s="8">
        <v>33.67</v>
      </c>
    </row>
    <row r="45" spans="1:4">
      <c r="A45" s="9">
        <v>2010</v>
      </c>
      <c r="B45" s="9">
        <v>120.08</v>
      </c>
      <c r="C45" s="9">
        <v>58.63</v>
      </c>
      <c r="D45" s="9">
        <v>34.04</v>
      </c>
    </row>
    <row r="46" spans="1:4">
      <c r="A46" s="10">
        <v>2010</v>
      </c>
      <c r="B46" s="10">
        <v>120.95</v>
      </c>
      <c r="C46" s="10">
        <v>59.06</v>
      </c>
      <c r="D46" s="10">
        <v>34.58</v>
      </c>
    </row>
    <row r="47" spans="1:4">
      <c r="A47" s="8">
        <v>2010</v>
      </c>
      <c r="B47" s="8">
        <v>121.97</v>
      </c>
      <c r="C47" s="8">
        <v>59.55</v>
      </c>
      <c r="D47" s="8">
        <v>35.72</v>
      </c>
    </row>
    <row r="48" spans="1:4">
      <c r="A48" s="9">
        <v>2010</v>
      </c>
      <c r="B48" s="9">
        <v>122.86</v>
      </c>
      <c r="C48" s="9">
        <v>59.99</v>
      </c>
      <c r="D48" s="9">
        <v>36.4</v>
      </c>
    </row>
    <row r="49" spans="1:4">
      <c r="A49" s="10">
        <v>2010</v>
      </c>
      <c r="B49" s="10">
        <v>123.89</v>
      </c>
      <c r="C49" s="10">
        <v>60.49</v>
      </c>
      <c r="D49" s="10">
        <v>37.020000000000003</v>
      </c>
    </row>
    <row r="50" spans="1:4">
      <c r="A50" s="8">
        <v>2011</v>
      </c>
      <c r="B50" s="8">
        <v>124.79</v>
      </c>
      <c r="C50" s="8">
        <v>60.93</v>
      </c>
      <c r="D50" s="8">
        <v>37.43</v>
      </c>
    </row>
    <row r="51" spans="1:4">
      <c r="A51" s="9">
        <v>2011</v>
      </c>
      <c r="B51" s="9">
        <v>125.71</v>
      </c>
      <c r="C51" s="9">
        <v>61.38</v>
      </c>
      <c r="D51" s="9">
        <v>37.840000000000003</v>
      </c>
    </row>
    <row r="52" spans="1:4">
      <c r="A52" s="10">
        <v>2011</v>
      </c>
      <c r="B52" s="10">
        <v>126.77</v>
      </c>
      <c r="C52" s="10">
        <v>61.9</v>
      </c>
      <c r="D52" s="10">
        <v>38.86</v>
      </c>
    </row>
    <row r="53" spans="1:4">
      <c r="A53" s="8">
        <v>2011</v>
      </c>
      <c r="B53" s="8">
        <v>127.83</v>
      </c>
      <c r="C53" s="8">
        <v>62.42</v>
      </c>
      <c r="D53" s="8">
        <v>39.869999999999997</v>
      </c>
    </row>
    <row r="54" spans="1:4">
      <c r="A54" s="9">
        <v>2011</v>
      </c>
      <c r="B54" s="9">
        <v>128.77000000000001</v>
      </c>
      <c r="C54" s="9">
        <v>62.87</v>
      </c>
      <c r="D54" s="9">
        <v>40.549999999999997</v>
      </c>
    </row>
    <row r="55" spans="1:4">
      <c r="A55" s="10">
        <v>2011</v>
      </c>
      <c r="B55" s="10">
        <v>129.69</v>
      </c>
      <c r="C55" s="10">
        <v>63.32</v>
      </c>
      <c r="D55" s="10">
        <v>41.16</v>
      </c>
    </row>
    <row r="56" spans="1:4">
      <c r="A56" s="8">
        <v>2011</v>
      </c>
      <c r="B56" s="8">
        <v>130.72</v>
      </c>
      <c r="C56" s="8">
        <v>63.83</v>
      </c>
      <c r="D56" s="8">
        <v>41.86</v>
      </c>
    </row>
    <row r="57" spans="1:4">
      <c r="A57" s="9">
        <v>2011</v>
      </c>
      <c r="B57" s="9">
        <v>131.81</v>
      </c>
      <c r="C57" s="9">
        <v>64.36</v>
      </c>
      <c r="D57" s="9">
        <v>42.86</v>
      </c>
    </row>
    <row r="58" spans="1:4">
      <c r="A58" s="10">
        <v>2011</v>
      </c>
      <c r="B58" s="10">
        <v>132.91</v>
      </c>
      <c r="C58" s="10">
        <v>64.900000000000006</v>
      </c>
      <c r="D58" s="10">
        <v>43.67</v>
      </c>
    </row>
    <row r="59" spans="1:4">
      <c r="A59" s="8">
        <v>2011</v>
      </c>
      <c r="B59" s="8">
        <v>133.75</v>
      </c>
      <c r="C59" s="8">
        <v>65.31</v>
      </c>
      <c r="D59" s="8">
        <v>44.15</v>
      </c>
    </row>
    <row r="60" spans="1:4">
      <c r="A60" s="9">
        <v>2011</v>
      </c>
      <c r="B60" s="9">
        <v>134.54</v>
      </c>
      <c r="C60" s="9">
        <v>65.69</v>
      </c>
      <c r="D60" s="9">
        <v>44.77</v>
      </c>
    </row>
    <row r="61" spans="1:4">
      <c r="A61" s="10">
        <v>2011</v>
      </c>
      <c r="B61" s="10">
        <v>135.66999999999999</v>
      </c>
      <c r="C61" s="10">
        <v>66.239999999999995</v>
      </c>
      <c r="D61" s="10">
        <v>45.62</v>
      </c>
    </row>
    <row r="62" spans="1:4">
      <c r="A62" s="8">
        <v>2012</v>
      </c>
      <c r="B62" s="8">
        <v>136.91</v>
      </c>
      <c r="C62" s="8">
        <v>66.849999999999994</v>
      </c>
      <c r="D62" s="8">
        <v>46.17</v>
      </c>
    </row>
    <row r="63" spans="1:4">
      <c r="A63" s="9">
        <v>2012</v>
      </c>
      <c r="B63" s="9">
        <v>137.91999999999999</v>
      </c>
      <c r="C63" s="9">
        <v>67.34</v>
      </c>
      <c r="D63" s="9">
        <v>46.86</v>
      </c>
    </row>
    <row r="64" spans="1:4">
      <c r="A64" s="10">
        <v>2012</v>
      </c>
      <c r="B64" s="10">
        <v>139.21</v>
      </c>
      <c r="C64" s="10">
        <v>67.97</v>
      </c>
      <c r="D64" s="10">
        <v>48.46</v>
      </c>
    </row>
    <row r="65" spans="1:4">
      <c r="A65" s="8">
        <v>2012</v>
      </c>
      <c r="B65" s="8">
        <v>140.37</v>
      </c>
      <c r="C65" s="8">
        <v>68.540000000000006</v>
      </c>
      <c r="D65" s="8">
        <v>49.43</v>
      </c>
    </row>
    <row r="66" spans="1:4">
      <c r="A66" s="9">
        <v>2012</v>
      </c>
      <c r="B66" s="9">
        <v>141.51</v>
      </c>
      <c r="C66" s="9">
        <v>69.099999999999994</v>
      </c>
      <c r="D66" s="9">
        <v>50.37</v>
      </c>
    </row>
    <row r="67" spans="1:4">
      <c r="A67" s="10">
        <v>2012</v>
      </c>
      <c r="B67" s="10">
        <v>142.53</v>
      </c>
      <c r="C67" s="10">
        <v>69.59</v>
      </c>
      <c r="D67" s="10">
        <v>51.02</v>
      </c>
    </row>
    <row r="68" spans="1:4">
      <c r="A68" s="8">
        <v>2012</v>
      </c>
      <c r="B68" s="8">
        <v>143.66</v>
      </c>
      <c r="C68" s="8">
        <v>70.150000000000006</v>
      </c>
      <c r="D68" s="8">
        <v>51.94</v>
      </c>
    </row>
    <row r="69" spans="1:4">
      <c r="A69" s="9">
        <v>2012</v>
      </c>
      <c r="B69" s="9">
        <v>144.94</v>
      </c>
      <c r="C69" s="9">
        <v>70.77</v>
      </c>
      <c r="D69" s="9">
        <v>53</v>
      </c>
    </row>
    <row r="70" spans="1:4">
      <c r="A70" s="10">
        <v>2012</v>
      </c>
      <c r="B70" s="10">
        <v>146.22</v>
      </c>
      <c r="C70" s="10">
        <v>71.400000000000006</v>
      </c>
      <c r="D70" s="10">
        <v>53.82</v>
      </c>
    </row>
    <row r="71" spans="1:4">
      <c r="A71" s="8">
        <v>2012</v>
      </c>
      <c r="B71" s="8">
        <v>147.44999999999999</v>
      </c>
      <c r="C71" s="8">
        <v>72</v>
      </c>
      <c r="D71" s="8">
        <v>54.63</v>
      </c>
    </row>
    <row r="72" spans="1:4">
      <c r="A72" s="9">
        <v>2012</v>
      </c>
      <c r="B72" s="9">
        <v>148.83000000000001</v>
      </c>
      <c r="C72" s="9">
        <v>72.67</v>
      </c>
      <c r="D72" s="9">
        <v>55.72</v>
      </c>
    </row>
    <row r="73" spans="1:4">
      <c r="A73" s="10">
        <v>2012</v>
      </c>
      <c r="B73" s="10">
        <v>150.38</v>
      </c>
      <c r="C73" s="10">
        <v>73.430000000000007</v>
      </c>
      <c r="D73" s="10">
        <v>56.62</v>
      </c>
    </row>
    <row r="74" spans="1:4">
      <c r="A74" s="8">
        <v>2013</v>
      </c>
      <c r="B74" s="8">
        <v>152.09</v>
      </c>
      <c r="C74" s="8">
        <v>74.260000000000005</v>
      </c>
      <c r="D74" s="8">
        <v>57.75</v>
      </c>
    </row>
    <row r="75" spans="1:4">
      <c r="A75" s="9">
        <v>2013</v>
      </c>
      <c r="B75" s="9">
        <v>152.84</v>
      </c>
      <c r="C75" s="9">
        <v>74.63</v>
      </c>
      <c r="D75" s="9">
        <v>58.79</v>
      </c>
    </row>
    <row r="76" spans="1:4">
      <c r="A76" s="10">
        <v>2013</v>
      </c>
      <c r="B76" s="10">
        <v>153.94999999999999</v>
      </c>
      <c r="C76" s="10">
        <v>75.17</v>
      </c>
      <c r="D76" s="10">
        <v>59.96</v>
      </c>
    </row>
    <row r="77" spans="1:4">
      <c r="A77" s="8">
        <v>2013</v>
      </c>
      <c r="B77" s="8">
        <v>155.07</v>
      </c>
      <c r="C77" s="8">
        <v>75.72</v>
      </c>
      <c r="D77" s="8">
        <v>61.04</v>
      </c>
    </row>
    <row r="78" spans="1:4">
      <c r="A78" s="9">
        <v>2013</v>
      </c>
      <c r="B78" s="9">
        <v>156.13999999999999</v>
      </c>
      <c r="C78" s="9">
        <v>76.239999999999995</v>
      </c>
      <c r="D78" s="9">
        <v>62.08</v>
      </c>
    </row>
    <row r="79" spans="1:4">
      <c r="A79" s="10">
        <v>2013</v>
      </c>
      <c r="B79" s="10">
        <v>157.44</v>
      </c>
      <c r="C79" s="10">
        <v>76.87</v>
      </c>
      <c r="D79" s="10">
        <v>63.38</v>
      </c>
    </row>
    <row r="80" spans="1:4">
      <c r="A80" s="8">
        <v>2013</v>
      </c>
      <c r="B80" s="8">
        <v>158.9</v>
      </c>
      <c r="C80" s="8">
        <v>77.59</v>
      </c>
      <c r="D80" s="8">
        <v>64.91</v>
      </c>
    </row>
    <row r="81" spans="1:9">
      <c r="A81" s="9">
        <v>2013</v>
      </c>
      <c r="B81" s="9">
        <v>160.22999999999999</v>
      </c>
      <c r="C81" s="9">
        <v>78.239999999999995</v>
      </c>
      <c r="D81" s="9">
        <v>66.2</v>
      </c>
    </row>
    <row r="82" spans="1:9">
      <c r="A82" s="10">
        <v>2013</v>
      </c>
      <c r="B82" s="10">
        <v>161.56</v>
      </c>
      <c r="C82" s="10">
        <v>78.89</v>
      </c>
      <c r="D82" s="10">
        <v>67.53</v>
      </c>
    </row>
    <row r="83" spans="1:9">
      <c r="A83" s="8">
        <v>2013</v>
      </c>
      <c r="B83" s="8">
        <v>163</v>
      </c>
      <c r="C83" s="8">
        <v>79.59</v>
      </c>
      <c r="D83" s="8">
        <v>69.39</v>
      </c>
    </row>
    <row r="84" spans="1:9">
      <c r="A84" s="9">
        <v>2013</v>
      </c>
      <c r="B84" s="9">
        <v>164.51</v>
      </c>
      <c r="C84" s="9">
        <v>80.33</v>
      </c>
      <c r="D84" s="9">
        <v>71.22</v>
      </c>
    </row>
    <row r="85" spans="1:9">
      <c r="A85" s="10">
        <v>2013</v>
      </c>
      <c r="B85" s="10">
        <v>166.84</v>
      </c>
      <c r="C85" s="10">
        <v>81.459999999999994</v>
      </c>
      <c r="D85" s="10">
        <v>73.22</v>
      </c>
    </row>
    <row r="86" spans="1:9">
      <c r="A86" s="8">
        <v>2014</v>
      </c>
      <c r="B86" s="8">
        <v>173.01308</v>
      </c>
      <c r="C86" s="8">
        <v>84.477519999999998</v>
      </c>
      <c r="D86" s="8">
        <v>76.510000000000005</v>
      </c>
      <c r="G86">
        <f t="shared" ref="G86:G117" si="0">C86/D86</f>
        <v>1.1041369755587505</v>
      </c>
    </row>
    <row r="87" spans="1:9">
      <c r="A87" s="11">
        <v>2014</v>
      </c>
      <c r="B87" s="11">
        <v>178.92473000000001</v>
      </c>
      <c r="C87" s="11">
        <v>87.364009999999993</v>
      </c>
      <c r="D87" s="11">
        <v>80.95</v>
      </c>
      <c r="G87">
        <f t="shared" si="0"/>
        <v>1.0792342186534898</v>
      </c>
    </row>
    <row r="88" spans="1:9">
      <c r="A88" s="10">
        <v>2014</v>
      </c>
      <c r="B88" s="10">
        <v>183.56959000000001</v>
      </c>
      <c r="C88" s="10">
        <v>89.631969999999995</v>
      </c>
      <c r="D88" s="10">
        <v>84.03</v>
      </c>
      <c r="G88">
        <f t="shared" si="0"/>
        <v>1.0666663096513149</v>
      </c>
    </row>
    <row r="89" spans="1:9">
      <c r="A89" s="8">
        <v>2014</v>
      </c>
      <c r="B89" s="8">
        <v>186.85023000000001</v>
      </c>
      <c r="C89" s="8">
        <v>91.233819999999994</v>
      </c>
      <c r="D89" s="8">
        <v>86.21</v>
      </c>
      <c r="G89">
        <f t="shared" si="0"/>
        <v>1.0582742141282915</v>
      </c>
    </row>
    <row r="90" spans="1:9">
      <c r="A90" s="11">
        <v>2014</v>
      </c>
      <c r="B90" s="11">
        <v>189.52995999999999</v>
      </c>
      <c r="C90" s="11">
        <v>92.542249999999996</v>
      </c>
      <c r="D90" s="11">
        <v>88.41</v>
      </c>
      <c r="G90">
        <f t="shared" si="0"/>
        <v>1.0467396222146816</v>
      </c>
    </row>
    <row r="91" spans="1:9">
      <c r="A91" s="10">
        <v>2014</v>
      </c>
      <c r="B91" s="10">
        <v>191.98231999999999</v>
      </c>
      <c r="C91" s="10">
        <v>93.739670000000004</v>
      </c>
      <c r="D91" s="10">
        <v>90.22</v>
      </c>
      <c r="G91">
        <f t="shared" si="0"/>
        <v>1.0390120815783641</v>
      </c>
    </row>
    <row r="92" spans="1:9">
      <c r="A92" s="8">
        <v>2014</v>
      </c>
      <c r="B92" s="8">
        <v>194.72701000000001</v>
      </c>
      <c r="C92" s="8">
        <v>95.079830000000001</v>
      </c>
      <c r="D92" s="8">
        <v>92.12</v>
      </c>
      <c r="G92">
        <f t="shared" si="0"/>
        <v>1.0321301563178462</v>
      </c>
    </row>
    <row r="93" spans="1:9">
      <c r="A93" s="11">
        <v>2014</v>
      </c>
      <c r="B93" s="11">
        <v>197.32552999999999</v>
      </c>
      <c r="C93" s="11">
        <v>96.348619999999997</v>
      </c>
      <c r="D93" s="11">
        <v>94.33</v>
      </c>
      <c r="G93">
        <f t="shared" si="0"/>
        <v>1.0213995547545849</v>
      </c>
    </row>
    <row r="94" spans="1:9">
      <c r="A94" s="10">
        <v>2014</v>
      </c>
      <c r="B94" s="10">
        <v>200.03774999999999</v>
      </c>
      <c r="C94" s="10">
        <v>97.672920000000005</v>
      </c>
      <c r="D94" s="10">
        <v>96.83</v>
      </c>
      <c r="G94">
        <f t="shared" si="0"/>
        <v>1.0087051533615616</v>
      </c>
    </row>
    <row r="95" spans="1:9">
      <c r="A95" s="8">
        <v>2014</v>
      </c>
      <c r="B95" s="8">
        <v>202.52323000000001</v>
      </c>
      <c r="C95" s="8">
        <v>98.886510000000001</v>
      </c>
      <c r="D95" s="8">
        <v>98.38</v>
      </c>
      <c r="G95">
        <f t="shared" si="0"/>
        <v>1.0051485057938605</v>
      </c>
    </row>
    <row r="96" spans="1:9">
      <c r="A96" s="11">
        <v>2014</v>
      </c>
      <c r="B96" s="11">
        <v>204.80369999999999</v>
      </c>
      <c r="C96" s="11">
        <v>100</v>
      </c>
      <c r="D96" s="11">
        <v>100</v>
      </c>
      <c r="F96" s="12"/>
      <c r="G96">
        <f t="shared" si="0"/>
        <v>1</v>
      </c>
      <c r="H96">
        <v>2014</v>
      </c>
      <c r="I96">
        <f>G96</f>
        <v>1</v>
      </c>
    </row>
    <row r="97" spans="1:9">
      <c r="A97" s="10">
        <v>2014</v>
      </c>
      <c r="B97" s="10">
        <v>206.84699000000001</v>
      </c>
      <c r="C97" s="10">
        <v>100.99768</v>
      </c>
      <c r="D97" s="10">
        <v>101.5</v>
      </c>
      <c r="G97">
        <f t="shared" si="0"/>
        <v>0.99505103448275867</v>
      </c>
      <c r="H97">
        <v>2015</v>
      </c>
      <c r="I97">
        <f>G99</f>
        <v>0.98107194518462137</v>
      </c>
    </row>
    <row r="98" spans="1:9">
      <c r="A98" s="8">
        <v>2015</v>
      </c>
      <c r="B98" s="8">
        <v>209.18217999999999</v>
      </c>
      <c r="C98" s="8">
        <v>102.13789</v>
      </c>
      <c r="D98" s="8">
        <v>103.28</v>
      </c>
      <c r="G98">
        <f t="shared" si="0"/>
        <v>0.98894161502711075</v>
      </c>
      <c r="H98">
        <v>2015</v>
      </c>
      <c r="I98">
        <f>G102</f>
        <v>0.95622979752732484</v>
      </c>
    </row>
    <row r="99" spans="1:9">
      <c r="A99" s="11">
        <v>2015</v>
      </c>
      <c r="B99" s="11">
        <v>211.13426000000001</v>
      </c>
      <c r="C99" s="11">
        <v>103.09104000000001</v>
      </c>
      <c r="D99" s="11">
        <v>105.08</v>
      </c>
      <c r="G99">
        <f t="shared" si="0"/>
        <v>0.98107194518462137</v>
      </c>
      <c r="H99">
        <v>2015</v>
      </c>
      <c r="I99">
        <f>G105</f>
        <v>0.93957470873373583</v>
      </c>
    </row>
    <row r="100" spans="1:9">
      <c r="A100" s="10">
        <v>2015</v>
      </c>
      <c r="B100" s="10">
        <v>213.92554000000001</v>
      </c>
      <c r="C100" s="10">
        <v>104.45395000000001</v>
      </c>
      <c r="D100" s="10">
        <v>107.08</v>
      </c>
      <c r="G100">
        <f t="shared" si="0"/>
        <v>0.97547581247665305</v>
      </c>
      <c r="H100">
        <f t="shared" ref="H100:H131" si="1">H96+1</f>
        <v>2015</v>
      </c>
      <c r="I100">
        <f>G108</f>
        <v>0.92730367582285578</v>
      </c>
    </row>
    <row r="101" spans="1:9">
      <c r="A101" s="13">
        <v>2015</v>
      </c>
      <c r="B101" s="8">
        <v>216.37020000000001</v>
      </c>
      <c r="C101" s="8">
        <v>105.6476</v>
      </c>
      <c r="D101" s="13">
        <v>109.33</v>
      </c>
      <c r="G101">
        <f t="shared" si="0"/>
        <v>0.96631848531967435</v>
      </c>
      <c r="H101">
        <f t="shared" si="1"/>
        <v>2016</v>
      </c>
      <c r="I101">
        <f>G111</f>
        <v>0.92729130127298443</v>
      </c>
    </row>
    <row r="102" spans="1:9">
      <c r="A102" s="11">
        <v>2015</v>
      </c>
      <c r="B102" s="11">
        <v>218.59593000000001</v>
      </c>
      <c r="C102" s="11">
        <v>106.73437</v>
      </c>
      <c r="D102" s="11">
        <v>111.62</v>
      </c>
      <c r="G102">
        <f t="shared" si="0"/>
        <v>0.95622979752732484</v>
      </c>
      <c r="H102">
        <f t="shared" si="1"/>
        <v>2016</v>
      </c>
      <c r="I102">
        <f>G114</f>
        <v>0.92734506493214885</v>
      </c>
    </row>
    <row r="103" spans="1:9">
      <c r="A103" s="10">
        <v>2015</v>
      </c>
      <c r="B103" s="10">
        <v>220.7122</v>
      </c>
      <c r="C103" s="10">
        <v>107.76768</v>
      </c>
      <c r="D103" s="10">
        <v>113.02</v>
      </c>
      <c r="G103">
        <f t="shared" si="0"/>
        <v>0.95352751725358342</v>
      </c>
      <c r="H103">
        <f t="shared" si="1"/>
        <v>2016</v>
      </c>
      <c r="I103">
        <f>G117</f>
        <v>0.92730741693648044</v>
      </c>
    </row>
    <row r="104" spans="1:9">
      <c r="A104" s="8">
        <v>2015</v>
      </c>
      <c r="B104" s="8">
        <v>223.64943</v>
      </c>
      <c r="C104" s="8">
        <v>109.20184999999999</v>
      </c>
      <c r="D104" s="8">
        <v>115.45</v>
      </c>
      <c r="G104">
        <f t="shared" si="0"/>
        <v>0.9458800346470333</v>
      </c>
      <c r="H104">
        <f t="shared" si="1"/>
        <v>2016</v>
      </c>
      <c r="I104">
        <f>G120</f>
        <v>0.9273074298819991</v>
      </c>
    </row>
    <row r="105" spans="1:9">
      <c r="A105" s="11">
        <v>2015</v>
      </c>
      <c r="B105" s="11">
        <v>226.27652</v>
      </c>
      <c r="C105" s="11">
        <v>110.48459</v>
      </c>
      <c r="D105" s="11">
        <v>117.59</v>
      </c>
      <c r="G105">
        <f t="shared" si="0"/>
        <v>0.93957470873373583</v>
      </c>
      <c r="H105">
        <f t="shared" si="1"/>
        <v>2017</v>
      </c>
      <c r="I105">
        <f>G123</f>
        <v>0.92724472453848972</v>
      </c>
    </row>
    <row r="106" spans="1:9">
      <c r="A106" s="10">
        <v>2015</v>
      </c>
      <c r="B106" s="10">
        <v>228.9401</v>
      </c>
      <c r="C106" s="10">
        <v>111.78514</v>
      </c>
      <c r="D106" s="10">
        <v>120</v>
      </c>
      <c r="G106">
        <f t="shared" si="0"/>
        <v>0.93154283333333332</v>
      </c>
      <c r="H106">
        <f t="shared" si="1"/>
        <v>2017</v>
      </c>
      <c r="I106">
        <f>G126</f>
        <v>0.92728840877091678</v>
      </c>
    </row>
    <row r="107" spans="1:9">
      <c r="A107" s="8">
        <v>2015</v>
      </c>
      <c r="B107" s="8">
        <v>231.47597999999999</v>
      </c>
      <c r="C107" s="8">
        <v>113.02334</v>
      </c>
      <c r="D107" s="8">
        <v>121.89</v>
      </c>
      <c r="G107">
        <f t="shared" si="0"/>
        <v>0.92725687094921649</v>
      </c>
      <c r="H107">
        <f t="shared" si="1"/>
        <v>2017</v>
      </c>
      <c r="I107">
        <f>G129</f>
        <v>0.92735787923544055</v>
      </c>
    </row>
    <row r="108" spans="1:9">
      <c r="A108" s="11">
        <v>2015</v>
      </c>
      <c r="B108" s="11">
        <v>237.14714000000001</v>
      </c>
      <c r="C108" s="11">
        <v>115.79241</v>
      </c>
      <c r="D108" s="11">
        <v>124.87</v>
      </c>
      <c r="G108">
        <f t="shared" si="0"/>
        <v>0.92730367582285578</v>
      </c>
      <c r="H108">
        <f t="shared" si="1"/>
        <v>2017</v>
      </c>
      <c r="I108">
        <f>G132</f>
        <v>0.92738332333702655</v>
      </c>
    </row>
    <row r="109" spans="1:9">
      <c r="A109" s="10">
        <v>2015</v>
      </c>
      <c r="B109" s="10">
        <v>249.47879</v>
      </c>
      <c r="C109" s="10">
        <v>121.81362</v>
      </c>
      <c r="D109" s="10">
        <v>131.37</v>
      </c>
      <c r="G109">
        <f t="shared" si="0"/>
        <v>0.92725599451929663</v>
      </c>
      <c r="H109">
        <f t="shared" si="1"/>
        <v>2018</v>
      </c>
      <c r="I109">
        <f>G135</f>
        <v>0.92738331823216436</v>
      </c>
    </row>
    <row r="110" spans="1:9">
      <c r="A110" s="8">
        <v>2016</v>
      </c>
      <c r="B110" s="8">
        <v>259.83215999999999</v>
      </c>
      <c r="C110" s="8">
        <v>126.86888</v>
      </c>
      <c r="D110" s="8">
        <v>136.82</v>
      </c>
      <c r="G110">
        <f t="shared" si="0"/>
        <v>0.92726852799298354</v>
      </c>
      <c r="H110">
        <f t="shared" si="1"/>
        <v>2018</v>
      </c>
      <c r="I110">
        <f t="shared" ref="I110:I141" si="2">I109</f>
        <v>0.92738331823216436</v>
      </c>
    </row>
    <row r="111" spans="1:9">
      <c r="A111" s="11">
        <v>2016</v>
      </c>
      <c r="B111" s="11">
        <v>268.53653000000003</v>
      </c>
      <c r="C111" s="11">
        <v>131.11899</v>
      </c>
      <c r="D111" s="11">
        <v>141.4</v>
      </c>
      <c r="G111">
        <f t="shared" si="0"/>
        <v>0.92729130127298443</v>
      </c>
      <c r="H111">
        <f t="shared" si="1"/>
        <v>2018</v>
      </c>
      <c r="I111">
        <f t="shared" si="2"/>
        <v>0.92738331823216436</v>
      </c>
    </row>
    <row r="112" spans="1:9">
      <c r="A112" s="10">
        <v>2016</v>
      </c>
      <c r="B112" s="10">
        <v>276.99543999999997</v>
      </c>
      <c r="C112" s="10">
        <v>135.24923999999999</v>
      </c>
      <c r="D112" s="10">
        <v>145.85</v>
      </c>
      <c r="G112">
        <f t="shared" si="0"/>
        <v>0.92731738087075755</v>
      </c>
      <c r="H112">
        <f t="shared" si="1"/>
        <v>2018</v>
      </c>
      <c r="I112">
        <f t="shared" si="2"/>
        <v>0.92738331823216436</v>
      </c>
    </row>
    <row r="113" spans="1:9">
      <c r="A113" s="8">
        <v>2016</v>
      </c>
      <c r="B113" s="8">
        <v>290.70670999999999</v>
      </c>
      <c r="C113" s="8">
        <v>141.94407000000001</v>
      </c>
      <c r="D113" s="14">
        <v>153.07</v>
      </c>
      <c r="G113">
        <f t="shared" si="0"/>
        <v>0.92731475795387741</v>
      </c>
      <c r="H113">
        <f t="shared" si="1"/>
        <v>2019</v>
      </c>
      <c r="I113">
        <f t="shared" si="2"/>
        <v>0.92738331823216436</v>
      </c>
    </row>
    <row r="114" spans="1:9">
      <c r="A114" s="11">
        <v>2016</v>
      </c>
      <c r="B114" s="11">
        <v>302.8972</v>
      </c>
      <c r="C114" s="11">
        <v>147.89635999999999</v>
      </c>
      <c r="D114" s="15">
        <f t="shared" ref="D114:D133" si="3">D113*(1+E114)</f>
        <v>159.483633</v>
      </c>
      <c r="E114" s="16">
        <v>4.19E-2</v>
      </c>
      <c r="F114" s="17"/>
      <c r="G114">
        <f t="shared" si="0"/>
        <v>0.92734506493214885</v>
      </c>
      <c r="H114">
        <f t="shared" si="1"/>
        <v>2019</v>
      </c>
      <c r="I114">
        <f t="shared" si="2"/>
        <v>0.92738331823216436</v>
      </c>
    </row>
    <row r="115" spans="1:9">
      <c r="A115" s="10">
        <v>2016</v>
      </c>
      <c r="B115" s="10">
        <v>312.21377000000001</v>
      </c>
      <c r="C115" s="10">
        <v>152.44538</v>
      </c>
      <c r="D115" s="18">
        <f t="shared" si="3"/>
        <v>164.39572889639999</v>
      </c>
      <c r="E115" s="19">
        <v>3.0800000000000001E-2</v>
      </c>
      <c r="F115" s="20"/>
      <c r="G115">
        <f t="shared" si="0"/>
        <v>0.92730742473284733</v>
      </c>
      <c r="H115">
        <f t="shared" si="1"/>
        <v>2019</v>
      </c>
      <c r="I115">
        <f t="shared" si="2"/>
        <v>0.92738331823216436</v>
      </c>
    </row>
    <row r="116" spans="1:9">
      <c r="A116" s="8">
        <v>2016</v>
      </c>
      <c r="B116" s="8">
        <v>318.61416000000003</v>
      </c>
      <c r="C116" s="8">
        <v>155.57051000000001</v>
      </c>
      <c r="D116" s="14">
        <f t="shared" si="3"/>
        <v>167.76584133877617</v>
      </c>
      <c r="E116" s="21">
        <v>2.0500000000000001E-2</v>
      </c>
      <c r="F116" s="20"/>
      <c r="G116">
        <f t="shared" si="0"/>
        <v>0.92730742300424762</v>
      </c>
      <c r="H116">
        <f t="shared" si="1"/>
        <v>2019</v>
      </c>
      <c r="I116">
        <f t="shared" si="2"/>
        <v>0.92738331823216436</v>
      </c>
    </row>
    <row r="117" spans="1:9">
      <c r="A117" s="11">
        <v>2016</v>
      </c>
      <c r="B117" s="11">
        <v>319.25137999999998</v>
      </c>
      <c r="C117" s="11">
        <v>155.88165000000001</v>
      </c>
      <c r="D117" s="15">
        <f t="shared" si="3"/>
        <v>168.10137302145372</v>
      </c>
      <c r="E117" s="16">
        <v>2E-3</v>
      </c>
      <c r="F117" s="17"/>
      <c r="G117">
        <f t="shared" si="0"/>
        <v>0.92730741693648044</v>
      </c>
      <c r="H117">
        <f t="shared" si="1"/>
        <v>2020</v>
      </c>
      <c r="I117">
        <f t="shared" si="2"/>
        <v>0.92738331823216436</v>
      </c>
    </row>
    <row r="118" spans="1:9">
      <c r="A118" s="10">
        <v>2016</v>
      </c>
      <c r="B118" s="10">
        <v>322.92277000000001</v>
      </c>
      <c r="C118" s="10">
        <v>157.67429000000001</v>
      </c>
      <c r="D118" s="18">
        <f t="shared" si="3"/>
        <v>170.03453881120046</v>
      </c>
      <c r="E118" s="19">
        <v>1.15E-2</v>
      </c>
      <c r="F118" s="20"/>
      <c r="G118">
        <f t="shared" ref="G118:G145" si="4">C118/D118</f>
        <v>0.92730742296466739</v>
      </c>
      <c r="H118">
        <f t="shared" si="1"/>
        <v>2020</v>
      </c>
      <c r="I118">
        <f t="shared" si="2"/>
        <v>0.92738331823216436</v>
      </c>
    </row>
    <row r="119" spans="1:9">
      <c r="A119" s="8">
        <v>2016</v>
      </c>
      <c r="B119" s="8">
        <v>330.54374999999999</v>
      </c>
      <c r="C119" s="8">
        <v>161.3954</v>
      </c>
      <c r="D119" s="14">
        <f t="shared" si="3"/>
        <v>174.0473539271448</v>
      </c>
      <c r="E119" s="21">
        <v>2.3599999999999999E-2</v>
      </c>
      <c r="F119" s="20"/>
      <c r="G119">
        <f t="shared" si="4"/>
        <v>0.92730740432606151</v>
      </c>
      <c r="H119">
        <f t="shared" si="1"/>
        <v>2020</v>
      </c>
      <c r="I119">
        <f t="shared" si="2"/>
        <v>0.92738331823216436</v>
      </c>
    </row>
    <row r="120" spans="1:9">
      <c r="A120" s="11">
        <v>2016</v>
      </c>
      <c r="B120" s="11">
        <v>335.89855999999997</v>
      </c>
      <c r="C120" s="11">
        <v>164.01000999999999</v>
      </c>
      <c r="D120" s="15">
        <f t="shared" si="3"/>
        <v>176.86692106076455</v>
      </c>
      <c r="E120" s="16">
        <v>1.6199999999999999E-2</v>
      </c>
      <c r="F120" s="17"/>
      <c r="G120">
        <f t="shared" si="4"/>
        <v>0.9273074298819991</v>
      </c>
      <c r="H120">
        <f t="shared" si="1"/>
        <v>2020</v>
      </c>
      <c r="I120">
        <f t="shared" si="2"/>
        <v>0.92738331823216436</v>
      </c>
    </row>
    <row r="121" spans="1:9">
      <c r="A121" s="10">
        <v>2016</v>
      </c>
      <c r="B121" s="10">
        <v>339.92934000000002</v>
      </c>
      <c r="C121" s="10">
        <v>165.97812999999999</v>
      </c>
      <c r="D121" s="18">
        <f t="shared" si="3"/>
        <v>178.98932411349372</v>
      </c>
      <c r="E121" s="19">
        <v>1.2E-2</v>
      </c>
      <c r="F121" s="20"/>
      <c r="G121">
        <f t="shared" si="4"/>
        <v>0.92730742921156806</v>
      </c>
      <c r="H121">
        <f t="shared" si="1"/>
        <v>2021</v>
      </c>
      <c r="I121">
        <f t="shared" si="2"/>
        <v>0.92738331823216436</v>
      </c>
    </row>
    <row r="122" spans="1:9">
      <c r="A122" s="8">
        <v>2017</v>
      </c>
      <c r="B122" s="8">
        <v>345.32028000000003</v>
      </c>
      <c r="C122" s="8">
        <v>168.61037999999999</v>
      </c>
      <c r="D122" s="14">
        <f t="shared" si="3"/>
        <v>181.83525436689828</v>
      </c>
      <c r="E122" s="21">
        <v>1.5900000000000001E-2</v>
      </c>
      <c r="F122" s="20"/>
      <c r="G122">
        <f t="shared" si="4"/>
        <v>0.92727002025573224</v>
      </c>
      <c r="H122">
        <f t="shared" si="1"/>
        <v>2021</v>
      </c>
      <c r="I122">
        <f t="shared" si="2"/>
        <v>0.92738331823216436</v>
      </c>
    </row>
    <row r="123" spans="1:9">
      <c r="A123" s="11">
        <v>2017</v>
      </c>
      <c r="B123" s="11">
        <v>352.4588</v>
      </c>
      <c r="C123" s="11">
        <v>172.09592000000001</v>
      </c>
      <c r="D123" s="15">
        <f t="shared" si="3"/>
        <v>185.59924413229308</v>
      </c>
      <c r="E123" s="16">
        <v>2.07E-2</v>
      </c>
      <c r="F123" s="17"/>
      <c r="G123">
        <f t="shared" si="4"/>
        <v>0.92724472453848972</v>
      </c>
      <c r="H123">
        <f t="shared" si="1"/>
        <v>2021</v>
      </c>
      <c r="I123">
        <f t="shared" si="2"/>
        <v>0.92738331823216436</v>
      </c>
    </row>
    <row r="124" spans="1:9">
      <c r="A124" s="10">
        <v>2017</v>
      </c>
      <c r="B124" s="10">
        <v>360.82684</v>
      </c>
      <c r="C124" s="10">
        <v>176.18180000000001</v>
      </c>
      <c r="D124" s="18">
        <f t="shared" si="3"/>
        <v>189.99794621822844</v>
      </c>
      <c r="E124" s="19">
        <v>2.3699999999999999E-2</v>
      </c>
      <c r="F124" s="20"/>
      <c r="G124">
        <f t="shared" si="4"/>
        <v>0.927282654927441</v>
      </c>
      <c r="H124">
        <f t="shared" si="1"/>
        <v>2021</v>
      </c>
      <c r="I124">
        <f t="shared" si="2"/>
        <v>0.92738331823216436</v>
      </c>
    </row>
    <row r="125" spans="1:9">
      <c r="A125" s="8">
        <v>2017</v>
      </c>
      <c r="B125" s="8">
        <v>370.40978999999999</v>
      </c>
      <c r="C125" s="8">
        <v>180.86089000000001</v>
      </c>
      <c r="D125" s="14">
        <f t="shared" si="3"/>
        <v>195.05189158763329</v>
      </c>
      <c r="E125" s="21">
        <v>2.6599999999999999E-2</v>
      </c>
      <c r="F125" s="20"/>
      <c r="G125">
        <f t="shared" si="4"/>
        <v>0.92724499376999114</v>
      </c>
      <c r="H125">
        <f t="shared" si="1"/>
        <v>2022</v>
      </c>
      <c r="I125">
        <f t="shared" si="2"/>
        <v>0.92738331823216436</v>
      </c>
    </row>
    <row r="126" spans="1:9">
      <c r="A126" s="11">
        <v>2017</v>
      </c>
      <c r="B126" s="11">
        <v>375.72424000000001</v>
      </c>
      <c r="C126" s="11">
        <v>183.45579000000001</v>
      </c>
      <c r="D126" s="15">
        <f t="shared" si="3"/>
        <v>197.84113363733644</v>
      </c>
      <c r="E126" s="16">
        <v>1.43E-2</v>
      </c>
      <c r="F126" s="17"/>
      <c r="G126">
        <f t="shared" si="4"/>
        <v>0.92728840877091678</v>
      </c>
      <c r="H126">
        <f t="shared" si="1"/>
        <v>2022</v>
      </c>
      <c r="I126">
        <f t="shared" si="2"/>
        <v>0.92738331823216436</v>
      </c>
    </row>
    <row r="127" spans="1:9">
      <c r="A127" s="10">
        <v>2017</v>
      </c>
      <c r="B127" s="10">
        <v>380.20314999999999</v>
      </c>
      <c r="C127" s="10">
        <v>185.64272</v>
      </c>
      <c r="D127" s="18">
        <f t="shared" si="3"/>
        <v>200.19544312762073</v>
      </c>
      <c r="E127" s="19">
        <v>1.1900000000000001E-2</v>
      </c>
      <c r="F127" s="20"/>
      <c r="G127">
        <f t="shared" si="4"/>
        <v>0.92730742068717487</v>
      </c>
      <c r="H127">
        <f t="shared" si="1"/>
        <v>2022</v>
      </c>
      <c r="I127">
        <f t="shared" si="2"/>
        <v>0.92738331823216436</v>
      </c>
    </row>
    <row r="128" spans="1:9">
      <c r="A128" s="8">
        <v>2017</v>
      </c>
      <c r="B128" s="8">
        <v>386.78928000000002</v>
      </c>
      <c r="C128" s="8">
        <v>188.85855000000001</v>
      </c>
      <c r="D128" s="14">
        <f t="shared" si="3"/>
        <v>203.6588242937286</v>
      </c>
      <c r="E128" s="21">
        <v>1.7299999999999999E-2</v>
      </c>
      <c r="F128" s="20"/>
      <c r="G128">
        <f t="shared" si="4"/>
        <v>0.92732809714946218</v>
      </c>
      <c r="H128">
        <f t="shared" si="1"/>
        <v>2022</v>
      </c>
      <c r="I128">
        <f t="shared" si="2"/>
        <v>0.92738331823216436</v>
      </c>
    </row>
    <row r="129" spans="1:9">
      <c r="A129" s="11">
        <v>2017</v>
      </c>
      <c r="B129" s="11">
        <v>392.21694000000002</v>
      </c>
      <c r="C129" s="11">
        <v>191.50872000000001</v>
      </c>
      <c r="D129" s="15">
        <f t="shared" si="3"/>
        <v>206.51004783384082</v>
      </c>
      <c r="E129" s="16">
        <v>1.4E-2</v>
      </c>
      <c r="F129" s="17"/>
      <c r="G129">
        <f t="shared" si="4"/>
        <v>0.92735787923544055</v>
      </c>
      <c r="H129">
        <f t="shared" si="1"/>
        <v>2023</v>
      </c>
      <c r="I129">
        <f t="shared" si="2"/>
        <v>0.92738331823216436</v>
      </c>
    </row>
    <row r="130" spans="1:9">
      <c r="A130" s="10">
        <v>2017</v>
      </c>
      <c r="B130" s="10">
        <v>399.66138999999998</v>
      </c>
      <c r="C130" s="10">
        <v>195.14364</v>
      </c>
      <c r="D130" s="18">
        <f t="shared" si="3"/>
        <v>210.43373874268377</v>
      </c>
      <c r="E130" s="19">
        <v>1.9E-2</v>
      </c>
      <c r="F130" s="20"/>
      <c r="G130">
        <f t="shared" si="4"/>
        <v>0.92734007942813612</v>
      </c>
      <c r="H130">
        <f t="shared" si="1"/>
        <v>2023</v>
      </c>
      <c r="I130">
        <f t="shared" si="2"/>
        <v>0.92738331823216436</v>
      </c>
    </row>
    <row r="131" spans="1:9">
      <c r="A131" s="8">
        <v>2017</v>
      </c>
      <c r="B131" s="8">
        <v>405.71519000000001</v>
      </c>
      <c r="C131" s="8">
        <v>198.09953999999999</v>
      </c>
      <c r="D131" s="14">
        <f t="shared" si="3"/>
        <v>213.61128819769829</v>
      </c>
      <c r="E131" s="21">
        <v>1.5100000000000001E-2</v>
      </c>
      <c r="F131" s="20"/>
      <c r="G131">
        <f t="shared" si="4"/>
        <v>0.92738329360505467</v>
      </c>
      <c r="H131">
        <f t="shared" si="1"/>
        <v>2023</v>
      </c>
      <c r="I131">
        <f t="shared" si="2"/>
        <v>0.92738331823216436</v>
      </c>
    </row>
    <row r="132" spans="1:9">
      <c r="A132" s="11">
        <v>2017</v>
      </c>
      <c r="B132" s="11">
        <v>411.39519999999999</v>
      </c>
      <c r="C132" s="11">
        <v>200.87294</v>
      </c>
      <c r="D132" s="15">
        <f t="shared" si="3"/>
        <v>216.60184623246607</v>
      </c>
      <c r="E132" s="16">
        <v>1.4E-2</v>
      </c>
      <c r="F132" s="17"/>
      <c r="G132">
        <f t="shared" si="4"/>
        <v>0.92738332333702655</v>
      </c>
      <c r="H132">
        <f t="shared" ref="H132:H163" si="5">H128+1</f>
        <v>2023</v>
      </c>
      <c r="I132">
        <f t="shared" si="2"/>
        <v>0.92738331823216436</v>
      </c>
    </row>
    <row r="133" spans="1:9">
      <c r="A133" s="10">
        <v>2017</v>
      </c>
      <c r="B133" s="22"/>
      <c r="C133" s="10">
        <v>207.1</v>
      </c>
      <c r="D133" s="18">
        <f t="shared" si="3"/>
        <v>223.3165034656725</v>
      </c>
      <c r="E133" s="19">
        <v>3.1E-2</v>
      </c>
      <c r="F133" s="20"/>
      <c r="G133">
        <f t="shared" si="4"/>
        <v>0.92738331823216436</v>
      </c>
      <c r="H133">
        <f t="shared" si="5"/>
        <v>2024</v>
      </c>
      <c r="I133">
        <f t="shared" si="2"/>
        <v>0.92738331823216436</v>
      </c>
    </row>
    <row r="134" spans="1:9">
      <c r="A134" s="8">
        <v>2018</v>
      </c>
      <c r="B134" s="31">
        <f>(C134-C133)/C133</f>
        <v>1.5309468312409454E-2</v>
      </c>
      <c r="C134" s="23">
        <v>210.27059088749999</v>
      </c>
      <c r="D134" s="24">
        <f t="shared" ref="D134:D145" si="6">(1+(C134-C133)/C133)*D133</f>
        <v>226.73536039911829</v>
      </c>
      <c r="G134">
        <f t="shared" si="4"/>
        <v>0.92738331823216436</v>
      </c>
      <c r="H134">
        <f t="shared" si="5"/>
        <v>2024</v>
      </c>
      <c r="I134">
        <f t="shared" si="2"/>
        <v>0.92738331823216436</v>
      </c>
    </row>
    <row r="135" spans="1:9">
      <c r="A135" s="25">
        <v>2018</v>
      </c>
      <c r="B135" s="31">
        <f t="shared" ref="B135:B145" si="7">(C135-C134)/C134</f>
        <v>1.5309470499953695E-2</v>
      </c>
      <c r="C135" s="23">
        <v>213.48972229570001</v>
      </c>
      <c r="D135" s="24">
        <f t="shared" si="6"/>
        <v>230.20655871044497</v>
      </c>
      <c r="G135">
        <f t="shared" si="4"/>
        <v>0.92738331823216436</v>
      </c>
      <c r="H135">
        <f t="shared" si="5"/>
        <v>2024</v>
      </c>
      <c r="I135">
        <f t="shared" si="2"/>
        <v>0.92738331823216436</v>
      </c>
    </row>
    <row r="136" spans="1:9">
      <c r="A136" s="10">
        <v>2018</v>
      </c>
      <c r="B136" s="31">
        <f t="shared" si="7"/>
        <v>1.5309470499347843E-2</v>
      </c>
      <c r="C136" s="23">
        <v>216.75813690109999</v>
      </c>
      <c r="D136" s="24">
        <f t="shared" si="6"/>
        <v>233.73089922977894</v>
      </c>
      <c r="G136">
        <f t="shared" si="4"/>
        <v>0.92738331823216424</v>
      </c>
      <c r="H136">
        <f t="shared" si="5"/>
        <v>2024</v>
      </c>
      <c r="I136">
        <f t="shared" si="2"/>
        <v>0.92738331823216436</v>
      </c>
    </row>
    <row r="137" spans="1:9">
      <c r="A137" s="8">
        <v>2018</v>
      </c>
      <c r="B137" s="31">
        <f t="shared" si="7"/>
        <v>1.5309470499896975E-2</v>
      </c>
      <c r="C137" s="23">
        <v>220.07658920360001</v>
      </c>
      <c r="D137" s="24">
        <f t="shared" si="6"/>
        <v>237.30919553645165</v>
      </c>
      <c r="G137">
        <f t="shared" si="4"/>
        <v>0.92738331823216413</v>
      </c>
      <c r="H137">
        <f t="shared" si="5"/>
        <v>2025</v>
      </c>
      <c r="I137">
        <f t="shared" si="2"/>
        <v>0.92738331823216436</v>
      </c>
    </row>
    <row r="138" spans="1:9">
      <c r="A138" s="25">
        <v>2018</v>
      </c>
      <c r="B138" s="31">
        <f t="shared" si="7"/>
        <v>1.5309470499758598E-2</v>
      </c>
      <c r="C138" s="23">
        <v>223.44584525370001</v>
      </c>
      <c r="D138" s="24">
        <f t="shared" si="6"/>
        <v>240.94227366483838</v>
      </c>
      <c r="G138">
        <f t="shared" si="4"/>
        <v>0.92738331823216424</v>
      </c>
      <c r="H138">
        <f t="shared" si="5"/>
        <v>2025</v>
      </c>
      <c r="I138">
        <f t="shared" si="2"/>
        <v>0.92738331823216436</v>
      </c>
    </row>
    <row r="139" spans="1:9">
      <c r="A139" s="10">
        <v>2018</v>
      </c>
      <c r="B139" s="31">
        <f t="shared" si="7"/>
        <v>1.5309470499735446E-2</v>
      </c>
      <c r="C139" s="23">
        <v>226.86668282989999</v>
      </c>
      <c r="D139" s="24">
        <f t="shared" si="6"/>
        <v>244.6309722956494</v>
      </c>
      <c r="G139">
        <f t="shared" si="4"/>
        <v>0.92738331823216424</v>
      </c>
      <c r="H139">
        <f t="shared" si="5"/>
        <v>2025</v>
      </c>
      <c r="I139">
        <f t="shared" si="2"/>
        <v>0.92738331823216436</v>
      </c>
    </row>
    <row r="140" spans="1:9">
      <c r="A140" s="8">
        <v>2018</v>
      </c>
      <c r="B140" s="31">
        <f t="shared" si="7"/>
        <v>1.5309470499483394E-2</v>
      </c>
      <c r="C140" s="23">
        <v>230.339891618</v>
      </c>
      <c r="D140" s="24">
        <f t="shared" si="6"/>
        <v>248.37614294926959</v>
      </c>
      <c r="G140">
        <f t="shared" si="4"/>
        <v>0.92738331823216424</v>
      </c>
      <c r="H140">
        <f t="shared" si="5"/>
        <v>2025</v>
      </c>
      <c r="I140">
        <f t="shared" si="2"/>
        <v>0.92738331823216436</v>
      </c>
    </row>
    <row r="141" spans="1:9">
      <c r="A141" s="25">
        <v>2018</v>
      </c>
      <c r="B141" s="31">
        <f t="shared" si="7"/>
        <v>1.5309470500004491E-2</v>
      </c>
      <c r="C141" s="23">
        <v>233.8662733937</v>
      </c>
      <c r="D141" s="24">
        <f t="shared" si="6"/>
        <v>252.17865018265636</v>
      </c>
      <c r="G141">
        <f t="shared" si="4"/>
        <v>0.92738331823216413</v>
      </c>
      <c r="H141">
        <f t="shared" si="5"/>
        <v>2026</v>
      </c>
      <c r="I141">
        <f t="shared" si="2"/>
        <v>0.92738331823216436</v>
      </c>
    </row>
    <row r="142" spans="1:9">
      <c r="A142" s="26">
        <v>2018</v>
      </c>
      <c r="B142" s="31">
        <f t="shared" si="7"/>
        <v>1.5309470499718767E-2</v>
      </c>
      <c r="C142" s="27">
        <v>237.44664220710001</v>
      </c>
      <c r="D142" s="24">
        <f t="shared" si="6"/>
        <v>256.03937178828664</v>
      </c>
      <c r="G142">
        <f t="shared" si="4"/>
        <v>0.92738331823216413</v>
      </c>
      <c r="H142">
        <f t="shared" si="5"/>
        <v>2026</v>
      </c>
      <c r="I142">
        <f t="shared" ref="I142:I173" si="8">I141</f>
        <v>0.92738331823216436</v>
      </c>
    </row>
    <row r="143" spans="1:9">
      <c r="A143" s="8">
        <v>2018</v>
      </c>
      <c r="B143" s="31">
        <f t="shared" si="7"/>
        <v>1.5309470499605541E-2</v>
      </c>
      <c r="C143" s="23">
        <v>241.0818245712</v>
      </c>
      <c r="D143" s="24">
        <f t="shared" si="6"/>
        <v>259.95919899741693</v>
      </c>
      <c r="G143">
        <f t="shared" si="4"/>
        <v>0.92738331823216413</v>
      </c>
      <c r="H143">
        <f t="shared" si="5"/>
        <v>2026</v>
      </c>
      <c r="I143">
        <f t="shared" si="8"/>
        <v>0.92738331823216436</v>
      </c>
    </row>
    <row r="144" spans="1:9">
      <c r="A144" s="25">
        <v>2018</v>
      </c>
      <c r="B144" s="31">
        <f t="shared" si="7"/>
        <v>1.5309470499755463E-2</v>
      </c>
      <c r="C144" s="23">
        <v>244.77265965250001</v>
      </c>
      <c r="D144" s="24">
        <f t="shared" si="6"/>
        <v>263.9390366856079</v>
      </c>
      <c r="G144">
        <f t="shared" si="4"/>
        <v>0.92738331823216436</v>
      </c>
      <c r="H144">
        <f t="shared" si="5"/>
        <v>2026</v>
      </c>
      <c r="I144">
        <f t="shared" si="8"/>
        <v>0.92738331823216436</v>
      </c>
    </row>
    <row r="145" spans="1:9">
      <c r="A145" s="10">
        <v>2018</v>
      </c>
      <c r="B145" s="31">
        <f t="shared" si="7"/>
        <v>1.5309470499769195E-2</v>
      </c>
      <c r="C145" s="23">
        <v>248.51999946460001</v>
      </c>
      <c r="D145" s="24">
        <f t="shared" si="6"/>
        <v>267.97980358148368</v>
      </c>
      <c r="G145">
        <f t="shared" si="4"/>
        <v>0.92738331823216447</v>
      </c>
      <c r="H145">
        <f t="shared" si="5"/>
        <v>2027</v>
      </c>
      <c r="I145">
        <f t="shared" si="8"/>
        <v>0.92738331823216436</v>
      </c>
    </row>
    <row r="146" spans="1:9">
      <c r="H146">
        <f t="shared" si="5"/>
        <v>2027</v>
      </c>
      <c r="I146">
        <f t="shared" si="8"/>
        <v>0.92738331823216436</v>
      </c>
    </row>
    <row r="147" spans="1:9">
      <c r="H147">
        <f t="shared" si="5"/>
        <v>2027</v>
      </c>
      <c r="I147">
        <f t="shared" si="8"/>
        <v>0.92738331823216436</v>
      </c>
    </row>
    <row r="148" spans="1:9">
      <c r="H148">
        <f t="shared" si="5"/>
        <v>2027</v>
      </c>
      <c r="I148">
        <f t="shared" si="8"/>
        <v>0.92738331823216436</v>
      </c>
    </row>
    <row r="149" spans="1:9">
      <c r="H149">
        <f t="shared" si="5"/>
        <v>2028</v>
      </c>
      <c r="I149">
        <f t="shared" si="8"/>
        <v>0.92738331823216436</v>
      </c>
    </row>
    <row r="150" spans="1:9">
      <c r="H150">
        <f t="shared" si="5"/>
        <v>2028</v>
      </c>
      <c r="I150">
        <f t="shared" si="8"/>
        <v>0.92738331823216436</v>
      </c>
    </row>
    <row r="151" spans="1:9">
      <c r="H151">
        <f t="shared" si="5"/>
        <v>2028</v>
      </c>
      <c r="I151">
        <f t="shared" si="8"/>
        <v>0.92738331823216436</v>
      </c>
    </row>
    <row r="152" spans="1:9">
      <c r="H152">
        <f t="shared" si="5"/>
        <v>2028</v>
      </c>
      <c r="I152">
        <f t="shared" si="8"/>
        <v>0.92738331823216436</v>
      </c>
    </row>
    <row r="153" spans="1:9">
      <c r="H153">
        <f t="shared" si="5"/>
        <v>2029</v>
      </c>
      <c r="I153">
        <f t="shared" si="8"/>
        <v>0.92738331823216436</v>
      </c>
    </row>
    <row r="154" spans="1:9">
      <c r="H154">
        <f t="shared" si="5"/>
        <v>2029</v>
      </c>
      <c r="I154">
        <f t="shared" si="8"/>
        <v>0.92738331823216436</v>
      </c>
    </row>
    <row r="155" spans="1:9">
      <c r="H155">
        <f t="shared" si="5"/>
        <v>2029</v>
      </c>
      <c r="I155">
        <f t="shared" si="8"/>
        <v>0.92738331823216436</v>
      </c>
    </row>
    <row r="156" spans="1:9">
      <c r="H156">
        <f t="shared" si="5"/>
        <v>2029</v>
      </c>
      <c r="I156">
        <f t="shared" si="8"/>
        <v>0.92738331823216436</v>
      </c>
    </row>
    <row r="157" spans="1:9">
      <c r="H157">
        <f t="shared" si="5"/>
        <v>2030</v>
      </c>
      <c r="I157">
        <f t="shared" si="8"/>
        <v>0.92738331823216436</v>
      </c>
    </row>
    <row r="158" spans="1:9">
      <c r="H158">
        <f t="shared" si="5"/>
        <v>2030</v>
      </c>
      <c r="I158">
        <f t="shared" si="8"/>
        <v>0.92738331823216436</v>
      </c>
    </row>
    <row r="159" spans="1:9">
      <c r="H159">
        <f t="shared" si="5"/>
        <v>2030</v>
      </c>
      <c r="I159">
        <f t="shared" si="8"/>
        <v>0.92738331823216436</v>
      </c>
    </row>
    <row r="160" spans="1:9">
      <c r="H160">
        <f t="shared" si="5"/>
        <v>2030</v>
      </c>
      <c r="I160">
        <f t="shared" si="8"/>
        <v>0.92738331823216436</v>
      </c>
    </row>
    <row r="161" spans="8:9">
      <c r="H161">
        <f t="shared" si="5"/>
        <v>2031</v>
      </c>
      <c r="I161">
        <f t="shared" si="8"/>
        <v>0.92738331823216436</v>
      </c>
    </row>
    <row r="162" spans="8:9">
      <c r="H162">
        <f t="shared" si="5"/>
        <v>2031</v>
      </c>
      <c r="I162">
        <f t="shared" si="8"/>
        <v>0.92738331823216436</v>
      </c>
    </row>
    <row r="163" spans="8:9">
      <c r="H163">
        <f t="shared" si="5"/>
        <v>2031</v>
      </c>
      <c r="I163">
        <f t="shared" si="8"/>
        <v>0.92738331823216436</v>
      </c>
    </row>
    <row r="164" spans="8:9">
      <c r="H164">
        <f t="shared" ref="H164:H195" si="9">H160+1</f>
        <v>2031</v>
      </c>
      <c r="I164">
        <f t="shared" si="8"/>
        <v>0.92738331823216436</v>
      </c>
    </row>
    <row r="165" spans="8:9">
      <c r="H165">
        <f t="shared" si="9"/>
        <v>2032</v>
      </c>
      <c r="I165">
        <f t="shared" si="8"/>
        <v>0.92738331823216436</v>
      </c>
    </row>
    <row r="166" spans="8:9">
      <c r="H166">
        <f t="shared" si="9"/>
        <v>2032</v>
      </c>
      <c r="I166">
        <f t="shared" si="8"/>
        <v>0.92738331823216436</v>
      </c>
    </row>
    <row r="167" spans="8:9">
      <c r="H167">
        <f t="shared" si="9"/>
        <v>2032</v>
      </c>
      <c r="I167">
        <f t="shared" si="8"/>
        <v>0.92738331823216436</v>
      </c>
    </row>
    <row r="168" spans="8:9">
      <c r="H168">
        <f t="shared" si="9"/>
        <v>2032</v>
      </c>
      <c r="I168">
        <f t="shared" si="8"/>
        <v>0.92738331823216436</v>
      </c>
    </row>
    <row r="169" spans="8:9">
      <c r="H169">
        <f t="shared" si="9"/>
        <v>2033</v>
      </c>
      <c r="I169">
        <f t="shared" si="8"/>
        <v>0.92738331823216436</v>
      </c>
    </row>
    <row r="170" spans="8:9">
      <c r="H170">
        <f t="shared" si="9"/>
        <v>2033</v>
      </c>
      <c r="I170">
        <f t="shared" si="8"/>
        <v>0.92738331823216436</v>
      </c>
    </row>
    <row r="171" spans="8:9">
      <c r="H171">
        <f t="shared" si="9"/>
        <v>2033</v>
      </c>
      <c r="I171">
        <f t="shared" si="8"/>
        <v>0.92738331823216436</v>
      </c>
    </row>
    <row r="172" spans="8:9">
      <c r="H172">
        <f t="shared" si="9"/>
        <v>2033</v>
      </c>
      <c r="I172">
        <f t="shared" si="8"/>
        <v>0.92738331823216436</v>
      </c>
    </row>
    <row r="173" spans="8:9">
      <c r="H173">
        <f t="shared" si="9"/>
        <v>2034</v>
      </c>
      <c r="I173">
        <f t="shared" si="8"/>
        <v>0.92738331823216436</v>
      </c>
    </row>
    <row r="174" spans="8:9">
      <c r="H174">
        <f t="shared" si="9"/>
        <v>2034</v>
      </c>
      <c r="I174">
        <f t="shared" ref="I174:I200" si="10">I173</f>
        <v>0.92738331823216436</v>
      </c>
    </row>
    <row r="175" spans="8:9">
      <c r="H175">
        <f t="shared" si="9"/>
        <v>2034</v>
      </c>
      <c r="I175">
        <f t="shared" si="10"/>
        <v>0.92738331823216436</v>
      </c>
    </row>
    <row r="176" spans="8:9">
      <c r="H176">
        <f t="shared" si="9"/>
        <v>2034</v>
      </c>
      <c r="I176">
        <f t="shared" si="10"/>
        <v>0.92738331823216436</v>
      </c>
    </row>
    <row r="177" spans="8:9">
      <c r="H177">
        <f t="shared" si="9"/>
        <v>2035</v>
      </c>
      <c r="I177">
        <f t="shared" si="10"/>
        <v>0.92738331823216436</v>
      </c>
    </row>
    <row r="178" spans="8:9">
      <c r="H178">
        <f t="shared" si="9"/>
        <v>2035</v>
      </c>
      <c r="I178">
        <f t="shared" si="10"/>
        <v>0.92738331823216436</v>
      </c>
    </row>
    <row r="179" spans="8:9">
      <c r="H179">
        <f t="shared" si="9"/>
        <v>2035</v>
      </c>
      <c r="I179">
        <f t="shared" si="10"/>
        <v>0.92738331823216436</v>
      </c>
    </row>
    <row r="180" spans="8:9">
      <c r="H180">
        <f t="shared" si="9"/>
        <v>2035</v>
      </c>
      <c r="I180">
        <f t="shared" si="10"/>
        <v>0.92738331823216436</v>
      </c>
    </row>
    <row r="181" spans="8:9">
      <c r="H181">
        <f t="shared" si="9"/>
        <v>2036</v>
      </c>
      <c r="I181">
        <f t="shared" si="10"/>
        <v>0.92738331823216436</v>
      </c>
    </row>
    <row r="182" spans="8:9">
      <c r="H182">
        <f t="shared" si="9"/>
        <v>2036</v>
      </c>
      <c r="I182">
        <f t="shared" si="10"/>
        <v>0.92738331823216436</v>
      </c>
    </row>
    <row r="183" spans="8:9">
      <c r="H183">
        <f t="shared" si="9"/>
        <v>2036</v>
      </c>
      <c r="I183">
        <f t="shared" si="10"/>
        <v>0.92738331823216436</v>
      </c>
    </row>
    <row r="184" spans="8:9">
      <c r="H184">
        <f t="shared" si="9"/>
        <v>2036</v>
      </c>
      <c r="I184">
        <f t="shared" si="10"/>
        <v>0.92738331823216436</v>
      </c>
    </row>
    <row r="185" spans="8:9">
      <c r="H185">
        <f t="shared" si="9"/>
        <v>2037</v>
      </c>
      <c r="I185">
        <f t="shared" si="10"/>
        <v>0.92738331823216436</v>
      </c>
    </row>
    <row r="186" spans="8:9">
      <c r="H186">
        <f t="shared" si="9"/>
        <v>2037</v>
      </c>
      <c r="I186">
        <f t="shared" si="10"/>
        <v>0.92738331823216436</v>
      </c>
    </row>
    <row r="187" spans="8:9">
      <c r="H187">
        <f t="shared" si="9"/>
        <v>2037</v>
      </c>
      <c r="I187">
        <f t="shared" si="10"/>
        <v>0.92738331823216436</v>
      </c>
    </row>
    <row r="188" spans="8:9">
      <c r="H188">
        <f t="shared" si="9"/>
        <v>2037</v>
      </c>
      <c r="I188">
        <f t="shared" si="10"/>
        <v>0.92738331823216436</v>
      </c>
    </row>
    <row r="189" spans="8:9">
      <c r="H189">
        <f t="shared" si="9"/>
        <v>2038</v>
      </c>
      <c r="I189">
        <f t="shared" si="10"/>
        <v>0.92738331823216436</v>
      </c>
    </row>
    <row r="190" spans="8:9">
      <c r="H190">
        <f t="shared" si="9"/>
        <v>2038</v>
      </c>
      <c r="I190">
        <f t="shared" si="10"/>
        <v>0.92738331823216436</v>
      </c>
    </row>
    <row r="191" spans="8:9">
      <c r="H191">
        <f t="shared" si="9"/>
        <v>2038</v>
      </c>
      <c r="I191">
        <f t="shared" si="10"/>
        <v>0.92738331823216436</v>
      </c>
    </row>
    <row r="192" spans="8:9">
      <c r="H192">
        <f t="shared" si="9"/>
        <v>2038</v>
      </c>
      <c r="I192">
        <f t="shared" si="10"/>
        <v>0.92738331823216436</v>
      </c>
    </row>
    <row r="193" spans="8:9">
      <c r="H193">
        <f t="shared" si="9"/>
        <v>2039</v>
      </c>
      <c r="I193">
        <f t="shared" si="10"/>
        <v>0.92738331823216436</v>
      </c>
    </row>
    <row r="194" spans="8:9">
      <c r="H194">
        <f t="shared" si="9"/>
        <v>2039</v>
      </c>
      <c r="I194">
        <f t="shared" si="10"/>
        <v>0.92738331823216436</v>
      </c>
    </row>
    <row r="195" spans="8:9">
      <c r="H195">
        <f t="shared" si="9"/>
        <v>2039</v>
      </c>
      <c r="I195">
        <f t="shared" si="10"/>
        <v>0.92738331823216436</v>
      </c>
    </row>
    <row r="196" spans="8:9">
      <c r="H196">
        <f t="shared" ref="H196:H200" si="11">H192+1</f>
        <v>2039</v>
      </c>
      <c r="I196">
        <f t="shared" si="10"/>
        <v>0.92738331823216436</v>
      </c>
    </row>
    <row r="197" spans="8:9">
      <c r="H197">
        <f t="shared" si="11"/>
        <v>2040</v>
      </c>
      <c r="I197">
        <f t="shared" si="10"/>
        <v>0.92738331823216436</v>
      </c>
    </row>
    <row r="198" spans="8:9">
      <c r="H198">
        <f t="shared" si="11"/>
        <v>2040</v>
      </c>
      <c r="I198">
        <f t="shared" si="10"/>
        <v>0.92738331823216436</v>
      </c>
    </row>
    <row r="199" spans="8:9">
      <c r="H199">
        <f t="shared" si="11"/>
        <v>2040</v>
      </c>
      <c r="I199">
        <f t="shared" si="10"/>
        <v>0.92738331823216436</v>
      </c>
    </row>
    <row r="200" spans="8:9">
      <c r="H200">
        <f t="shared" si="11"/>
        <v>2040</v>
      </c>
      <c r="I200">
        <f t="shared" si="10"/>
        <v>0.92738331823216436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6"/>
  <sheetViews>
    <sheetView topLeftCell="A70" workbookViewId="0">
      <selection activeCell="G3" sqref="G3"/>
    </sheetView>
  </sheetViews>
  <sheetFormatPr baseColWidth="10" defaultColWidth="8.83203125" defaultRowHeight="15" x14ac:dyDescent="0"/>
  <sheetData>
    <row r="1" spans="2:25">
      <c r="C1" s="55" t="s">
        <v>0</v>
      </c>
      <c r="D1" s="55"/>
      <c r="E1" s="55"/>
      <c r="F1" s="55"/>
      <c r="G1" s="55"/>
      <c r="H1" s="55"/>
      <c r="I1" s="55"/>
      <c r="K1" s="55" t="s">
        <v>1</v>
      </c>
      <c r="L1" s="55"/>
      <c r="M1" s="55"/>
      <c r="N1" s="55"/>
      <c r="O1" s="55"/>
      <c r="P1" s="55"/>
      <c r="Q1" s="55"/>
      <c r="S1" s="55" t="s">
        <v>2</v>
      </c>
      <c r="T1" s="55"/>
      <c r="U1" s="55"/>
      <c r="V1" s="55"/>
      <c r="W1" s="55"/>
      <c r="X1" s="55"/>
      <c r="Y1" s="55"/>
    </row>
    <row r="2" spans="2:25" ht="60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2:25">
      <c r="B3" s="2">
        <v>2015</v>
      </c>
      <c r="C3" s="30">
        <v>0.82345780359999998</v>
      </c>
      <c r="D3" s="30">
        <v>0.17654219639999999</v>
      </c>
      <c r="E3" s="30">
        <v>0</v>
      </c>
      <c r="F3" s="30">
        <v>0.99350467419999999</v>
      </c>
      <c r="G3" s="30">
        <v>0.99403723759999996</v>
      </c>
      <c r="H3" s="30">
        <v>0.99716128680000005</v>
      </c>
      <c r="I3" s="30">
        <v>0.99857361509999998</v>
      </c>
      <c r="J3" s="2">
        <v>2015</v>
      </c>
      <c r="K3" s="2">
        <v>0.82310001359999996</v>
      </c>
      <c r="L3" s="2">
        <v>0.17689998639999999</v>
      </c>
      <c r="M3" s="2">
        <v>0</v>
      </c>
      <c r="N3" s="2">
        <v>0.99353991580000001</v>
      </c>
      <c r="O3" s="2">
        <v>0.99403723759999996</v>
      </c>
      <c r="P3" s="2">
        <v>0.99719652849999996</v>
      </c>
      <c r="Q3" s="2">
        <v>0.99857361509999998</v>
      </c>
      <c r="R3" s="2">
        <v>2015</v>
      </c>
      <c r="S3" s="2">
        <v>0.82310001359999996</v>
      </c>
      <c r="T3" s="2">
        <v>0.17689998639999999</v>
      </c>
      <c r="U3" s="2">
        <v>0</v>
      </c>
      <c r="V3" s="2">
        <v>0.99353991580000001</v>
      </c>
      <c r="W3" s="2">
        <v>0.99403723759999996</v>
      </c>
      <c r="X3" s="2">
        <v>0.99719652849999996</v>
      </c>
      <c r="Y3" s="2">
        <v>0.99857361509999998</v>
      </c>
    </row>
    <row r="4" spans="2:25">
      <c r="B4" s="2">
        <v>2015</v>
      </c>
      <c r="C4" s="30">
        <v>0.81584125809999997</v>
      </c>
      <c r="D4" s="30">
        <v>0.18415874190000001</v>
      </c>
      <c r="E4" s="30">
        <v>0</v>
      </c>
      <c r="F4" s="30">
        <v>0.99332857450000001</v>
      </c>
      <c r="G4" s="30">
        <v>0.99409174339999995</v>
      </c>
      <c r="H4" s="30">
        <v>0.99697261569999995</v>
      </c>
      <c r="I4" s="30">
        <v>0.99860928839999996</v>
      </c>
      <c r="J4" s="2">
        <v>2015</v>
      </c>
      <c r="K4" s="2">
        <v>0.81945415219999995</v>
      </c>
      <c r="L4" s="2">
        <v>0.18054584779999999</v>
      </c>
      <c r="M4" s="2">
        <v>0</v>
      </c>
      <c r="N4" s="2">
        <v>0.99369646140000001</v>
      </c>
      <c r="O4" s="2">
        <v>0.99409174339999995</v>
      </c>
      <c r="P4" s="2">
        <v>0.99734050259999996</v>
      </c>
      <c r="Q4" s="2">
        <v>0.99860928839999996</v>
      </c>
      <c r="R4" s="2">
        <v>2015</v>
      </c>
      <c r="S4" s="2">
        <v>0.81945415219999995</v>
      </c>
      <c r="T4" s="2">
        <v>0.18054584779999999</v>
      </c>
      <c r="U4" s="2">
        <v>0</v>
      </c>
      <c r="V4" s="2">
        <v>0.99369646140000001</v>
      </c>
      <c r="W4" s="2">
        <v>0.99409174339999995</v>
      </c>
      <c r="X4" s="2">
        <v>0.99734050259999996</v>
      </c>
      <c r="Y4" s="2">
        <v>0.99860928839999996</v>
      </c>
    </row>
    <row r="5" spans="2:25">
      <c r="B5" s="2">
        <v>2015</v>
      </c>
      <c r="C5" s="30">
        <v>0.80904504219999995</v>
      </c>
      <c r="D5" s="30">
        <v>0.19095495779999999</v>
      </c>
      <c r="E5" s="30">
        <v>0</v>
      </c>
      <c r="F5" s="30">
        <v>0.99368103890000004</v>
      </c>
      <c r="G5" s="30">
        <v>0.99454116370000001</v>
      </c>
      <c r="H5" s="30">
        <v>0.99699506559999995</v>
      </c>
      <c r="I5" s="30">
        <v>0.99862714259999996</v>
      </c>
      <c r="J5" s="2">
        <v>2015</v>
      </c>
      <c r="K5" s="2">
        <v>0.81679232859999995</v>
      </c>
      <c r="L5" s="2">
        <v>0.18320767139999999</v>
      </c>
      <c r="M5" s="2">
        <v>0</v>
      </c>
      <c r="N5" s="2">
        <v>0.99404619770000002</v>
      </c>
      <c r="O5" s="2">
        <v>0.99454116370000001</v>
      </c>
      <c r="P5" s="2">
        <v>0.99736022440000005</v>
      </c>
      <c r="Q5" s="2">
        <v>0.99862714259999996</v>
      </c>
      <c r="R5" s="2">
        <v>2015</v>
      </c>
      <c r="S5" s="2">
        <v>0.81679232859999995</v>
      </c>
      <c r="T5" s="2">
        <v>0.18320767139999999</v>
      </c>
      <c r="U5" s="2">
        <v>0</v>
      </c>
      <c r="V5" s="2">
        <v>0.99404619770000002</v>
      </c>
      <c r="W5" s="2">
        <v>0.99454116370000001</v>
      </c>
      <c r="X5" s="2">
        <v>0.99736022440000005</v>
      </c>
      <c r="Y5" s="2">
        <v>0.99862714259999996</v>
      </c>
    </row>
    <row r="6" spans="2:25">
      <c r="B6" s="2">
        <v>2015</v>
      </c>
      <c r="C6" s="30">
        <v>0.79887089030000002</v>
      </c>
      <c r="D6" s="30">
        <v>0.2011291097</v>
      </c>
      <c r="E6" s="30">
        <v>0</v>
      </c>
      <c r="F6" s="30">
        <v>0.99463948479999997</v>
      </c>
      <c r="G6" s="30">
        <v>0.99571439360000003</v>
      </c>
      <c r="H6" s="30">
        <v>0.9974475934</v>
      </c>
      <c r="I6" s="30">
        <v>0.99916905199999995</v>
      </c>
      <c r="J6" s="2">
        <v>2015</v>
      </c>
      <c r="K6" s="2">
        <v>0.81144800220000002</v>
      </c>
      <c r="L6" s="2">
        <v>0.18855199780000001</v>
      </c>
      <c r="M6" s="2">
        <v>0</v>
      </c>
      <c r="N6" s="2">
        <v>0.99500184930000002</v>
      </c>
      <c r="O6" s="2">
        <v>0.99571439360000003</v>
      </c>
      <c r="P6" s="2">
        <v>0.99780995780000004</v>
      </c>
      <c r="Q6" s="2">
        <v>0.99916905199999995</v>
      </c>
      <c r="R6" s="2">
        <v>2015</v>
      </c>
      <c r="S6" s="2">
        <v>0.81144800220000002</v>
      </c>
      <c r="T6" s="2">
        <v>0.18855199780000001</v>
      </c>
      <c r="U6" s="2">
        <v>0</v>
      </c>
      <c r="V6" s="2">
        <v>0.99500184930000002</v>
      </c>
      <c r="W6" s="2">
        <v>0.99571439360000003</v>
      </c>
      <c r="X6" s="2">
        <v>0.99780995780000004</v>
      </c>
      <c r="Y6" s="2">
        <v>0.99916905199999995</v>
      </c>
    </row>
    <row r="7" spans="2:25">
      <c r="B7" s="2">
        <f t="shared" ref="B7:B38" si="0">B3+1</f>
        <v>2016</v>
      </c>
      <c r="C7" s="30">
        <v>0.78873907980000002</v>
      </c>
      <c r="D7" s="30">
        <v>0.21126092020000001</v>
      </c>
      <c r="E7" s="30">
        <v>0</v>
      </c>
      <c r="F7" s="30">
        <v>0.99495748399999995</v>
      </c>
      <c r="G7" s="30">
        <v>0.99519030330000002</v>
      </c>
      <c r="H7" s="30">
        <v>0.99735197799999997</v>
      </c>
      <c r="I7" s="30">
        <v>0.99813431190000002</v>
      </c>
      <c r="J7" s="2">
        <f t="shared" ref="J7:J38" si="1">J3+1</f>
        <v>2016</v>
      </c>
      <c r="K7" s="2">
        <v>0.80706731539999998</v>
      </c>
      <c r="L7" s="2">
        <v>0.19293268459999999</v>
      </c>
      <c r="M7" s="2">
        <v>0</v>
      </c>
      <c r="N7" s="2">
        <v>0.99531717320000002</v>
      </c>
      <c r="O7" s="2">
        <v>0.99559031980000001</v>
      </c>
      <c r="P7" s="2">
        <v>0.99771166720000004</v>
      </c>
      <c r="Q7" s="2">
        <v>0.9985343284</v>
      </c>
      <c r="R7" s="2">
        <f t="shared" ref="R7:R38" si="2">R3+1</f>
        <v>2016</v>
      </c>
      <c r="S7" s="2">
        <v>0.80706731539999998</v>
      </c>
      <c r="T7" s="2">
        <v>0.19293268459999999</v>
      </c>
      <c r="U7" s="2">
        <v>0</v>
      </c>
      <c r="V7" s="2">
        <v>0.99531717320000002</v>
      </c>
      <c r="W7" s="2">
        <v>0.99559031980000001</v>
      </c>
      <c r="X7" s="2">
        <v>0.99771166720000004</v>
      </c>
      <c r="Y7" s="2">
        <v>0.9985343284</v>
      </c>
    </row>
    <row r="8" spans="2:25">
      <c r="B8" s="2">
        <f t="shared" si="0"/>
        <v>2016</v>
      </c>
      <c r="C8" s="30">
        <v>0.78121425720000004</v>
      </c>
      <c r="D8" s="30">
        <v>0.21878574279999999</v>
      </c>
      <c r="E8" s="30">
        <v>0</v>
      </c>
      <c r="F8" s="30">
        <v>0.99509161229999998</v>
      </c>
      <c r="G8" s="30">
        <v>0.99531551210000002</v>
      </c>
      <c r="H8" s="30">
        <v>0.99737496609999998</v>
      </c>
      <c r="I8" s="30">
        <v>0.99811576390000001</v>
      </c>
      <c r="J8" s="2">
        <f t="shared" si="1"/>
        <v>2016</v>
      </c>
      <c r="K8" s="2">
        <v>0.80376825159999998</v>
      </c>
      <c r="L8" s="2">
        <v>0.19623174839999999</v>
      </c>
      <c r="M8" s="2">
        <v>0</v>
      </c>
      <c r="N8" s="2">
        <v>0.99544833310000003</v>
      </c>
      <c r="O8" s="2">
        <v>0.9957112226</v>
      </c>
      <c r="P8" s="2">
        <v>0.99773168690000003</v>
      </c>
      <c r="Q8" s="2">
        <v>0.99851147439999999</v>
      </c>
      <c r="R8" s="2">
        <f t="shared" si="2"/>
        <v>2016</v>
      </c>
      <c r="S8" s="2">
        <v>0.80376825159999998</v>
      </c>
      <c r="T8" s="2">
        <v>0.19623174839999999</v>
      </c>
      <c r="U8" s="2">
        <v>0</v>
      </c>
      <c r="V8" s="2">
        <v>0.99544833310000003</v>
      </c>
      <c r="W8" s="2">
        <v>0.9957112226</v>
      </c>
      <c r="X8" s="2">
        <v>0.99773168690000003</v>
      </c>
      <c r="Y8" s="2">
        <v>0.99851147439999999</v>
      </c>
    </row>
    <row r="9" spans="2:25">
      <c r="B9" s="2">
        <f t="shared" si="0"/>
        <v>2016</v>
      </c>
      <c r="C9" s="30">
        <v>0.77386432029999996</v>
      </c>
      <c r="D9" s="30">
        <v>0.22613567970000001</v>
      </c>
      <c r="E9" s="30">
        <v>0</v>
      </c>
      <c r="F9" s="30">
        <v>0.99444014250000001</v>
      </c>
      <c r="G9" s="30">
        <v>0.99526515319999997</v>
      </c>
      <c r="H9" s="30">
        <v>0.99681136240000001</v>
      </c>
      <c r="I9" s="30">
        <v>0.99805406809999997</v>
      </c>
      <c r="J9" s="2">
        <f t="shared" si="1"/>
        <v>2016</v>
      </c>
      <c r="K9" s="2">
        <v>0.80079722819999999</v>
      </c>
      <c r="L9" s="2">
        <v>0.19920277180000001</v>
      </c>
      <c r="M9" s="2">
        <v>0</v>
      </c>
      <c r="N9" s="2">
        <v>0.99479629300000005</v>
      </c>
      <c r="O9" s="2">
        <v>0.99565926159999996</v>
      </c>
      <c r="P9" s="2">
        <v>0.99716751280000004</v>
      </c>
      <c r="Q9" s="2">
        <v>0.99844817649999995</v>
      </c>
      <c r="R9" s="2">
        <f t="shared" si="2"/>
        <v>2016</v>
      </c>
      <c r="S9" s="2">
        <v>0.80079722819999999</v>
      </c>
      <c r="T9" s="2">
        <v>0.19920277180000001</v>
      </c>
      <c r="U9" s="2">
        <v>0</v>
      </c>
      <c r="V9" s="2">
        <v>0.99479629300000005</v>
      </c>
      <c r="W9" s="2">
        <v>0.99565926159999996</v>
      </c>
      <c r="X9" s="2">
        <v>0.99716751280000004</v>
      </c>
      <c r="Y9" s="2">
        <v>0.99844817649999995</v>
      </c>
    </row>
    <row r="10" spans="2:25">
      <c r="B10" s="2">
        <f t="shared" si="0"/>
        <v>2016</v>
      </c>
      <c r="C10" s="30">
        <v>0.76716958410000002</v>
      </c>
      <c r="D10" s="30">
        <v>0.23050925859999999</v>
      </c>
      <c r="E10" s="30">
        <v>2.3211573E-3</v>
      </c>
      <c r="F10" s="30">
        <v>0.99485059149999999</v>
      </c>
      <c r="G10" s="30">
        <v>0.99575992040000005</v>
      </c>
      <c r="H10" s="30">
        <v>0.99675385380000003</v>
      </c>
      <c r="I10" s="30">
        <v>0.99797282239999996</v>
      </c>
      <c r="J10" s="2">
        <f t="shared" si="1"/>
        <v>2016</v>
      </c>
      <c r="K10" s="2">
        <v>0.79909447509999998</v>
      </c>
      <c r="L10" s="2">
        <v>0.1981974282</v>
      </c>
      <c r="M10" s="2">
        <v>2.7080966999999999E-3</v>
      </c>
      <c r="N10" s="2">
        <v>0.99495537879999996</v>
      </c>
      <c r="O10" s="2">
        <v>0.99584949140000001</v>
      </c>
      <c r="P10" s="2">
        <v>0.99723753640000001</v>
      </c>
      <c r="Q10" s="2">
        <v>0.99852472189999997</v>
      </c>
      <c r="R10" s="2">
        <f t="shared" si="2"/>
        <v>2016</v>
      </c>
      <c r="S10" s="2">
        <v>0.79909447509999998</v>
      </c>
      <c r="T10" s="2">
        <v>0.1981974282</v>
      </c>
      <c r="U10" s="2">
        <v>2.7080966999999999E-3</v>
      </c>
      <c r="V10" s="2">
        <v>0.99495537879999996</v>
      </c>
      <c r="W10" s="2">
        <v>0.99584949140000001</v>
      </c>
      <c r="X10" s="2">
        <v>0.99723753640000001</v>
      </c>
      <c r="Y10" s="2">
        <v>0.99852472189999997</v>
      </c>
    </row>
    <row r="11" spans="2:25">
      <c r="B11" s="2">
        <f t="shared" si="0"/>
        <v>2017</v>
      </c>
      <c r="C11" s="30">
        <v>0.75736424020000004</v>
      </c>
      <c r="D11" s="30">
        <v>0.2352861772</v>
      </c>
      <c r="E11" s="30">
        <v>7.3495825000000001E-3</v>
      </c>
      <c r="F11" s="30">
        <v>0.99494668659999996</v>
      </c>
      <c r="G11" s="30">
        <v>0.99587492219999996</v>
      </c>
      <c r="H11" s="30">
        <v>0.99683714079999997</v>
      </c>
      <c r="I11" s="30">
        <v>0.99806684800000001</v>
      </c>
      <c r="J11" s="2">
        <f t="shared" si="1"/>
        <v>2017</v>
      </c>
      <c r="K11" s="2">
        <v>0.79384627080000003</v>
      </c>
      <c r="L11" s="2">
        <v>0.1987074123</v>
      </c>
      <c r="M11" s="2">
        <v>7.4463168999999996E-3</v>
      </c>
      <c r="N11" s="2">
        <v>0.99500722949999998</v>
      </c>
      <c r="O11" s="2">
        <v>0.99590592479999995</v>
      </c>
      <c r="P11" s="2">
        <v>0.99726593009999998</v>
      </c>
      <c r="Q11" s="2">
        <v>0.99854478089999998</v>
      </c>
      <c r="R11" s="2">
        <f t="shared" si="2"/>
        <v>2017</v>
      </c>
      <c r="S11" s="2">
        <v>0.79384627080000003</v>
      </c>
      <c r="T11" s="2">
        <v>0.1987074123</v>
      </c>
      <c r="U11" s="2">
        <v>7.4463168999999996E-3</v>
      </c>
      <c r="V11" s="2">
        <v>0.99500722949999998</v>
      </c>
      <c r="W11" s="2">
        <v>0.99590592479999995</v>
      </c>
      <c r="X11" s="2">
        <v>0.99726593009999998</v>
      </c>
      <c r="Y11" s="2">
        <v>0.99854478089999998</v>
      </c>
    </row>
    <row r="12" spans="2:25">
      <c r="B12" s="2">
        <f t="shared" si="0"/>
        <v>2017</v>
      </c>
      <c r="C12" s="30">
        <v>0.74969707370000005</v>
      </c>
      <c r="D12" s="30">
        <v>0.2401090508</v>
      </c>
      <c r="E12" s="30">
        <v>1.0193875599999999E-2</v>
      </c>
      <c r="F12" s="30">
        <v>0.9949735287</v>
      </c>
      <c r="G12" s="30">
        <v>0.99589584490000005</v>
      </c>
      <c r="H12" s="30">
        <v>0.99700395190000002</v>
      </c>
      <c r="I12" s="30">
        <v>0.99825934569999997</v>
      </c>
      <c r="J12" s="2">
        <f t="shared" si="1"/>
        <v>2017</v>
      </c>
      <c r="K12" s="2">
        <v>0.7907880706</v>
      </c>
      <c r="L12" s="2">
        <v>0.19882860939999999</v>
      </c>
      <c r="M12" s="2">
        <v>1.038332E-2</v>
      </c>
      <c r="N12" s="2">
        <v>0.9962592347</v>
      </c>
      <c r="O12" s="2">
        <v>0.99672750480000005</v>
      </c>
      <c r="P12" s="2">
        <v>0.99781636490000003</v>
      </c>
      <c r="Q12" s="2">
        <v>0.99862217819999999</v>
      </c>
      <c r="R12" s="2">
        <f t="shared" si="2"/>
        <v>2017</v>
      </c>
      <c r="S12" s="2">
        <v>0.7907880706</v>
      </c>
      <c r="T12" s="2">
        <v>0.19882860939999999</v>
      </c>
      <c r="U12" s="2">
        <v>1.038332E-2</v>
      </c>
      <c r="V12" s="2">
        <v>0.9962592347</v>
      </c>
      <c r="W12" s="2">
        <v>0.99672750480000005</v>
      </c>
      <c r="X12" s="2">
        <v>0.99781636490000003</v>
      </c>
      <c r="Y12" s="2">
        <v>0.99862217819999999</v>
      </c>
    </row>
    <row r="13" spans="2:25">
      <c r="B13" s="2">
        <f t="shared" si="0"/>
        <v>2017</v>
      </c>
      <c r="C13" s="30">
        <v>0.74258309249999999</v>
      </c>
      <c r="D13" s="30">
        <v>0.24464362340000001</v>
      </c>
      <c r="E13" s="30">
        <v>1.2773284100000001E-2</v>
      </c>
      <c r="F13" s="30">
        <v>0.99493380259999997</v>
      </c>
      <c r="G13" s="30">
        <v>0.99593429990000004</v>
      </c>
      <c r="H13" s="30">
        <v>0.99695513759999999</v>
      </c>
      <c r="I13" s="30">
        <v>0.99827565519999995</v>
      </c>
      <c r="J13" s="2">
        <f t="shared" si="1"/>
        <v>2017</v>
      </c>
      <c r="K13" s="2">
        <v>0.78758003769999996</v>
      </c>
      <c r="L13" s="2">
        <v>0.19961564649999999</v>
      </c>
      <c r="M13" s="2">
        <v>1.28043158E-2</v>
      </c>
      <c r="N13" s="2">
        <v>0.99624578809999997</v>
      </c>
      <c r="O13" s="2">
        <v>0.99675881860000004</v>
      </c>
      <c r="P13" s="2">
        <v>0.99779533340000004</v>
      </c>
      <c r="Q13" s="2">
        <v>0.99863536230000005</v>
      </c>
      <c r="R13" s="2">
        <f t="shared" si="2"/>
        <v>2017</v>
      </c>
      <c r="S13" s="2">
        <v>0.78758003769999996</v>
      </c>
      <c r="T13" s="2">
        <v>0.19961564649999999</v>
      </c>
      <c r="U13" s="2">
        <v>1.28043158E-2</v>
      </c>
      <c r="V13" s="2">
        <v>0.99624578809999997</v>
      </c>
      <c r="W13" s="2">
        <v>0.99675881860000004</v>
      </c>
      <c r="X13" s="2">
        <v>0.99779533340000004</v>
      </c>
      <c r="Y13" s="2">
        <v>0.99863536230000005</v>
      </c>
    </row>
    <row r="14" spans="2:25">
      <c r="B14" s="2">
        <f t="shared" si="0"/>
        <v>2017</v>
      </c>
      <c r="C14" s="30">
        <v>0.73277411479999999</v>
      </c>
      <c r="D14" s="30">
        <v>0.25096627230000002</v>
      </c>
      <c r="E14" s="30">
        <v>1.6259612900000001E-2</v>
      </c>
      <c r="F14" s="30">
        <v>0.99481786949999995</v>
      </c>
      <c r="G14" s="30">
        <v>0.99559999649999997</v>
      </c>
      <c r="H14" s="30">
        <v>0.99681978240000002</v>
      </c>
      <c r="I14" s="30">
        <v>0.99792391160000005</v>
      </c>
      <c r="J14" s="2">
        <f t="shared" si="1"/>
        <v>2017</v>
      </c>
      <c r="K14" s="2">
        <v>0.78304290850000002</v>
      </c>
      <c r="L14" s="2">
        <v>0.2014711324</v>
      </c>
      <c r="M14" s="2">
        <v>1.54859591E-2</v>
      </c>
      <c r="N14" s="2">
        <v>0.99601351130000004</v>
      </c>
      <c r="O14" s="2">
        <v>0.99639920530000003</v>
      </c>
      <c r="P14" s="2">
        <v>0.99755353410000003</v>
      </c>
      <c r="Q14" s="2">
        <v>0.99826922579999999</v>
      </c>
      <c r="R14" s="2">
        <f t="shared" si="2"/>
        <v>2017</v>
      </c>
      <c r="S14" s="2">
        <v>0.78304290850000002</v>
      </c>
      <c r="T14" s="2">
        <v>0.2014711324</v>
      </c>
      <c r="U14" s="2">
        <v>1.54859591E-2</v>
      </c>
      <c r="V14" s="2">
        <v>0.99601351130000004</v>
      </c>
      <c r="W14" s="2">
        <v>0.99639920530000003</v>
      </c>
      <c r="X14" s="2">
        <v>0.99755353410000003</v>
      </c>
      <c r="Y14" s="2">
        <v>0.99826922579999999</v>
      </c>
    </row>
    <row r="15" spans="2:25">
      <c r="B15" s="2">
        <f t="shared" si="0"/>
        <v>2018</v>
      </c>
      <c r="C15" s="30">
        <v>0.72682260499999995</v>
      </c>
      <c r="D15" s="30">
        <v>0.25442710349999997</v>
      </c>
      <c r="E15" s="30">
        <v>1.8750291499999999E-2</v>
      </c>
      <c r="F15" s="30">
        <v>0.9952586055</v>
      </c>
      <c r="G15" s="30">
        <v>0.99613864919999995</v>
      </c>
      <c r="H15" s="30">
        <v>0.99682494190000004</v>
      </c>
      <c r="I15" s="30">
        <v>0.99793073239999996</v>
      </c>
      <c r="J15" s="2">
        <f t="shared" si="1"/>
        <v>2018</v>
      </c>
      <c r="K15" s="2">
        <v>0.78254259100000001</v>
      </c>
      <c r="L15" s="2">
        <v>0.20050141369999999</v>
      </c>
      <c r="M15" s="2">
        <v>1.6955995200000001E-2</v>
      </c>
      <c r="N15" s="2">
        <v>0.99602934239999996</v>
      </c>
      <c r="O15" s="2">
        <v>0.99641805390000004</v>
      </c>
      <c r="P15" s="2">
        <v>0.99756324949999997</v>
      </c>
      <c r="Q15" s="2">
        <v>0.99827828559999998</v>
      </c>
      <c r="R15" s="2">
        <f t="shared" si="2"/>
        <v>2018</v>
      </c>
      <c r="S15" s="2">
        <v>0.78254259100000001</v>
      </c>
      <c r="T15" s="2">
        <v>0.20050141369999999</v>
      </c>
      <c r="U15" s="2">
        <v>1.6955995200000001E-2</v>
      </c>
      <c r="V15" s="2">
        <v>0.99602934239999996</v>
      </c>
      <c r="W15" s="2">
        <v>0.99641805390000004</v>
      </c>
      <c r="X15" s="2">
        <v>0.99756324949999997</v>
      </c>
      <c r="Y15" s="2">
        <v>0.99827828559999998</v>
      </c>
    </row>
    <row r="16" spans="2:25">
      <c r="B16" s="2">
        <f t="shared" si="0"/>
        <v>2018</v>
      </c>
      <c r="C16" s="30">
        <v>0.71767793170000005</v>
      </c>
      <c r="D16" s="30">
        <v>0.26009048610000002</v>
      </c>
      <c r="E16" s="30">
        <v>2.2231582199999999E-2</v>
      </c>
      <c r="F16" s="30">
        <v>0.99505778099999997</v>
      </c>
      <c r="G16" s="30">
        <v>0.99594589769999997</v>
      </c>
      <c r="H16" s="30">
        <v>0.99661914169999999</v>
      </c>
      <c r="I16" s="30">
        <v>0.99773087839999997</v>
      </c>
      <c r="J16" s="2">
        <f t="shared" si="1"/>
        <v>2018</v>
      </c>
      <c r="K16" s="2">
        <v>0.77992070049999995</v>
      </c>
      <c r="L16" s="2">
        <v>0.2009855442</v>
      </c>
      <c r="M16" s="2">
        <v>1.9093755300000001E-2</v>
      </c>
      <c r="N16" s="2">
        <v>0.99605610590000004</v>
      </c>
      <c r="O16" s="2">
        <v>0.99624264920000005</v>
      </c>
      <c r="P16" s="2">
        <v>0.99757967390000002</v>
      </c>
      <c r="Q16" s="2">
        <v>0.9980867497</v>
      </c>
      <c r="R16" s="2">
        <f t="shared" si="2"/>
        <v>2018</v>
      </c>
      <c r="S16" s="2">
        <v>0.77998043859999999</v>
      </c>
      <c r="T16" s="2">
        <v>0.2009309889</v>
      </c>
      <c r="U16" s="2">
        <v>1.9088572500000001E-2</v>
      </c>
      <c r="V16" s="2">
        <v>0.99605610590000004</v>
      </c>
      <c r="W16" s="2">
        <v>0.99624264920000005</v>
      </c>
      <c r="X16" s="2">
        <v>0.99757967390000002</v>
      </c>
      <c r="Y16" s="2">
        <v>0.9980867497</v>
      </c>
    </row>
    <row r="17" spans="2:25">
      <c r="B17" s="2">
        <f t="shared" si="0"/>
        <v>2018</v>
      </c>
      <c r="C17" s="30">
        <v>0.71109224849999997</v>
      </c>
      <c r="D17" s="30">
        <v>0.26383910469999999</v>
      </c>
      <c r="E17" s="30">
        <v>2.50686468E-2</v>
      </c>
      <c r="F17" s="30">
        <v>0.99507924879999998</v>
      </c>
      <c r="G17" s="30">
        <v>0.99541143499999996</v>
      </c>
      <c r="H17" s="30">
        <v>0.99663382730000005</v>
      </c>
      <c r="I17" s="30">
        <v>0.99718332850000002</v>
      </c>
      <c r="J17" s="2">
        <f t="shared" si="1"/>
        <v>2018</v>
      </c>
      <c r="K17" s="2">
        <v>0.77839295470000003</v>
      </c>
      <c r="L17" s="2">
        <v>0.2002378705</v>
      </c>
      <c r="M17" s="2">
        <v>2.1369174800000001E-2</v>
      </c>
      <c r="N17" s="2">
        <v>0.99610043410000004</v>
      </c>
      <c r="O17" s="2">
        <v>0.99630298989999999</v>
      </c>
      <c r="P17" s="2">
        <v>0.99761530170000001</v>
      </c>
      <c r="Q17" s="2">
        <v>0.99813038590000003</v>
      </c>
      <c r="R17" s="2">
        <f t="shared" si="2"/>
        <v>2018</v>
      </c>
      <c r="S17" s="2">
        <v>0.77859469930000003</v>
      </c>
      <c r="T17" s="2">
        <v>0.20005557970000001</v>
      </c>
      <c r="U17" s="2">
        <v>2.1349720900000001E-2</v>
      </c>
      <c r="V17" s="2">
        <v>0.99613031679999997</v>
      </c>
      <c r="W17" s="2">
        <v>0.99633903769999999</v>
      </c>
      <c r="X17" s="2">
        <v>0.99764518449999995</v>
      </c>
      <c r="Y17" s="2">
        <v>0.99816643370000002</v>
      </c>
    </row>
    <row r="18" spans="2:25">
      <c r="B18" s="2">
        <f t="shared" si="0"/>
        <v>2018</v>
      </c>
      <c r="C18" s="30">
        <v>0.70229378070000004</v>
      </c>
      <c r="D18" s="30">
        <v>0.27125278019999999</v>
      </c>
      <c r="E18" s="30">
        <v>2.64534391E-2</v>
      </c>
      <c r="F18" s="30">
        <v>0.99553631279999999</v>
      </c>
      <c r="G18" s="30">
        <v>0.99539906420000002</v>
      </c>
      <c r="H18" s="30">
        <v>0.99708158059999996</v>
      </c>
      <c r="I18" s="30">
        <v>0.99716200600000005</v>
      </c>
      <c r="J18" s="2">
        <f t="shared" si="1"/>
        <v>2018</v>
      </c>
      <c r="K18" s="2">
        <v>0.77484859630000003</v>
      </c>
      <c r="L18" s="2">
        <v>0.20298304680000001</v>
      </c>
      <c r="M18" s="2">
        <v>2.2168356899999998E-2</v>
      </c>
      <c r="N18" s="2">
        <v>0.99616476249999997</v>
      </c>
      <c r="O18" s="2">
        <v>0.99636969919999996</v>
      </c>
      <c r="P18" s="2">
        <v>0.99766918090000001</v>
      </c>
      <c r="Q18" s="2">
        <v>0.99818646389999999</v>
      </c>
      <c r="R18" s="2">
        <f t="shared" si="2"/>
        <v>2018</v>
      </c>
      <c r="S18" s="2">
        <v>0.77488301299999995</v>
      </c>
      <c r="T18" s="2">
        <v>0.20295201869999999</v>
      </c>
      <c r="U18" s="2">
        <v>2.2164968199999999E-2</v>
      </c>
      <c r="V18" s="2">
        <v>0.99619443919999995</v>
      </c>
      <c r="W18" s="2">
        <v>0.99640553730000003</v>
      </c>
      <c r="X18" s="2">
        <v>0.99769885749999998</v>
      </c>
      <c r="Y18" s="2">
        <v>0.99822230199999995</v>
      </c>
    </row>
    <row r="19" spans="2:25">
      <c r="B19" s="2">
        <f t="shared" si="0"/>
        <v>2019</v>
      </c>
      <c r="C19" s="30">
        <v>0.69392620739999999</v>
      </c>
      <c r="D19" s="30">
        <v>0.27664942549999999</v>
      </c>
      <c r="E19" s="30">
        <v>2.9424367E-2</v>
      </c>
      <c r="F19" s="30">
        <v>0.99551740339999995</v>
      </c>
      <c r="G19" s="30">
        <v>0.99536673379999996</v>
      </c>
      <c r="H19" s="30">
        <v>0.99704657460000001</v>
      </c>
      <c r="I19" s="30">
        <v>0.99711175529999996</v>
      </c>
      <c r="J19" s="2">
        <f t="shared" si="1"/>
        <v>2019</v>
      </c>
      <c r="K19" s="2">
        <v>0.77206324329999998</v>
      </c>
      <c r="L19" s="2">
        <v>0.2032095522</v>
      </c>
      <c r="M19" s="2">
        <v>2.4727204400000001E-2</v>
      </c>
      <c r="N19" s="2">
        <v>0.99608345119999997</v>
      </c>
      <c r="O19" s="2">
        <v>0.9962617882</v>
      </c>
      <c r="P19" s="2">
        <v>0.99757535620000004</v>
      </c>
      <c r="Q19" s="2">
        <v>0.99806411169999998</v>
      </c>
      <c r="R19" s="2">
        <f t="shared" si="2"/>
        <v>2019</v>
      </c>
      <c r="S19" s="2">
        <v>0.77194888009999996</v>
      </c>
      <c r="T19" s="2">
        <v>0.203311509</v>
      </c>
      <c r="U19" s="2">
        <v>2.47396109E-2</v>
      </c>
      <c r="V19" s="2">
        <v>0.99611288099999995</v>
      </c>
      <c r="W19" s="2">
        <v>0.99629734140000004</v>
      </c>
      <c r="X19" s="2">
        <v>0.99760478600000002</v>
      </c>
      <c r="Y19" s="2">
        <v>0.99809966490000002</v>
      </c>
    </row>
    <row r="20" spans="2:25">
      <c r="B20" s="2">
        <f t="shared" si="0"/>
        <v>2019</v>
      </c>
      <c r="C20" s="30">
        <v>0.68644529269999999</v>
      </c>
      <c r="D20" s="30">
        <v>0.28207424399999997</v>
      </c>
      <c r="E20" s="30">
        <v>3.1480463299999997E-2</v>
      </c>
      <c r="F20" s="30">
        <v>0.9955631774</v>
      </c>
      <c r="G20" s="30">
        <v>0.99541407680000005</v>
      </c>
      <c r="H20" s="30">
        <v>0.99707673340000003</v>
      </c>
      <c r="I20" s="30">
        <v>0.99714126759999999</v>
      </c>
      <c r="J20" s="2">
        <f t="shared" si="1"/>
        <v>2019</v>
      </c>
      <c r="K20" s="2">
        <v>0.76993787759999999</v>
      </c>
      <c r="L20" s="2">
        <v>0.2047553765</v>
      </c>
      <c r="M20" s="2">
        <v>2.53067459E-2</v>
      </c>
      <c r="N20" s="2">
        <v>0.99612278580000002</v>
      </c>
      <c r="O20" s="2">
        <v>0.99630551270000001</v>
      </c>
      <c r="P20" s="2">
        <v>0.99759970730000003</v>
      </c>
      <c r="Q20" s="2">
        <v>0.9980867551</v>
      </c>
      <c r="R20" s="2">
        <f t="shared" si="2"/>
        <v>2019</v>
      </c>
      <c r="S20" s="2">
        <v>0.7690931432</v>
      </c>
      <c r="T20" s="2">
        <v>0.20538854340000001</v>
      </c>
      <c r="U20" s="2">
        <v>2.5518313300000001E-2</v>
      </c>
      <c r="V20" s="2">
        <v>0.99614804980000005</v>
      </c>
      <c r="W20" s="2">
        <v>0.99633415619999999</v>
      </c>
      <c r="X20" s="2">
        <v>0.99762645670000005</v>
      </c>
      <c r="Y20" s="2">
        <v>0.99811855959999995</v>
      </c>
    </row>
    <row r="21" spans="2:25">
      <c r="B21" s="2">
        <f t="shared" si="0"/>
        <v>2019</v>
      </c>
      <c r="C21" s="30">
        <v>0.6794413332</v>
      </c>
      <c r="D21" s="30">
        <v>0.28639438379999999</v>
      </c>
      <c r="E21" s="30">
        <v>3.4164282900000002E-2</v>
      </c>
      <c r="F21" s="30">
        <v>0.99542297260000001</v>
      </c>
      <c r="G21" s="30">
        <v>0.99537525579999997</v>
      </c>
      <c r="H21" s="30">
        <v>0.99691990149999998</v>
      </c>
      <c r="I21" s="30">
        <v>0.99707884349999998</v>
      </c>
      <c r="J21" s="2">
        <f t="shared" si="1"/>
        <v>2019</v>
      </c>
      <c r="K21" s="2">
        <v>0.76753131490000004</v>
      </c>
      <c r="L21" s="2">
        <v>0.20527638819999999</v>
      </c>
      <c r="M21" s="2">
        <v>2.7192297000000001E-2</v>
      </c>
      <c r="N21" s="2">
        <v>0.9961064999</v>
      </c>
      <c r="O21" s="2">
        <v>0.99641423210000002</v>
      </c>
      <c r="P21" s="2">
        <v>0.9975714765</v>
      </c>
      <c r="Q21" s="2">
        <v>0.99817596409999998</v>
      </c>
      <c r="R21" s="2">
        <f t="shared" si="2"/>
        <v>2019</v>
      </c>
      <c r="S21" s="2">
        <v>0.76660143510000001</v>
      </c>
      <c r="T21" s="2">
        <v>0.20591793280000001</v>
      </c>
      <c r="U21" s="2">
        <v>2.7480632099999999E-2</v>
      </c>
      <c r="V21" s="2">
        <v>0.99645265139999994</v>
      </c>
      <c r="W21" s="2">
        <v>0.99627880349999998</v>
      </c>
      <c r="X21" s="2">
        <v>0.99791681409999999</v>
      </c>
      <c r="Y21" s="2">
        <v>0.99804106339999998</v>
      </c>
    </row>
    <row r="22" spans="2:25">
      <c r="B22" s="2">
        <f t="shared" si="0"/>
        <v>2019</v>
      </c>
      <c r="C22" s="30">
        <v>0.67576496649999995</v>
      </c>
      <c r="D22" s="30">
        <v>0.28635464490000001</v>
      </c>
      <c r="E22" s="30">
        <v>3.7880388600000002E-2</v>
      </c>
      <c r="F22" s="30">
        <v>0.98845644590000004</v>
      </c>
      <c r="G22" s="30">
        <v>0.99554596080000002</v>
      </c>
      <c r="H22" s="30">
        <v>0.99048134939999999</v>
      </c>
      <c r="I22" s="30">
        <v>0.99723288399999999</v>
      </c>
      <c r="J22" s="2">
        <f t="shared" si="1"/>
        <v>2019</v>
      </c>
      <c r="K22" s="2">
        <v>0.76889724390000003</v>
      </c>
      <c r="L22" s="2">
        <v>0.2016669418</v>
      </c>
      <c r="M22" s="2">
        <v>2.9435814300000002E-2</v>
      </c>
      <c r="N22" s="2">
        <v>0.98888426819999997</v>
      </c>
      <c r="O22" s="2">
        <v>0.99695088080000005</v>
      </c>
      <c r="P22" s="2">
        <v>0.99042977929999998</v>
      </c>
      <c r="Q22" s="2">
        <v>0.99819708019999998</v>
      </c>
      <c r="R22" s="2">
        <f t="shared" si="2"/>
        <v>2019</v>
      </c>
      <c r="S22" s="2">
        <v>0.76772952650000004</v>
      </c>
      <c r="T22" s="2">
        <v>0.20278534240000001</v>
      </c>
      <c r="U22" s="2">
        <v>2.9485131099999999E-2</v>
      </c>
      <c r="V22" s="2">
        <v>0.98891325399999996</v>
      </c>
      <c r="W22" s="2">
        <v>0.99631472759999995</v>
      </c>
      <c r="X22" s="2">
        <v>0.99087283189999997</v>
      </c>
      <c r="Y22" s="2">
        <v>0.99805997479999997</v>
      </c>
    </row>
    <row r="23" spans="2:25">
      <c r="B23" s="2">
        <f t="shared" si="0"/>
        <v>2020</v>
      </c>
      <c r="C23" s="30">
        <v>0.67378784810000003</v>
      </c>
      <c r="D23" s="30">
        <v>0.28415916590000001</v>
      </c>
      <c r="E23" s="30">
        <v>4.2052986000000001E-2</v>
      </c>
      <c r="F23" s="30">
        <v>0.98132826220000002</v>
      </c>
      <c r="G23" s="30">
        <v>0.99545642759999997</v>
      </c>
      <c r="H23" s="30">
        <v>0.98534960989999998</v>
      </c>
      <c r="I23" s="30">
        <v>0.99713034270000001</v>
      </c>
      <c r="J23" s="2">
        <f t="shared" si="1"/>
        <v>2020</v>
      </c>
      <c r="K23" s="2">
        <v>0.76998653910000003</v>
      </c>
      <c r="L23" s="2">
        <v>0.19803389460000001</v>
      </c>
      <c r="M23" s="2">
        <v>3.1979566299999998E-2</v>
      </c>
      <c r="N23" s="2">
        <v>0.98238182259999995</v>
      </c>
      <c r="O23" s="2">
        <v>0.99717100039999995</v>
      </c>
      <c r="P23" s="2">
        <v>0.98537058619999995</v>
      </c>
      <c r="Q23" s="2">
        <v>0.99809174810000001</v>
      </c>
      <c r="R23" s="2">
        <f t="shared" si="2"/>
        <v>2020</v>
      </c>
      <c r="S23" s="2">
        <v>0.76923639300000002</v>
      </c>
      <c r="T23" s="2">
        <v>0.19862678889999999</v>
      </c>
      <c r="U23" s="2">
        <v>3.2136818099999999E-2</v>
      </c>
      <c r="V23" s="2">
        <v>0.98216627460000006</v>
      </c>
      <c r="W23" s="2">
        <v>0.99623693530000001</v>
      </c>
      <c r="X23" s="2">
        <v>0.98582138320000001</v>
      </c>
      <c r="Y23" s="2">
        <v>0.99796421850000006</v>
      </c>
    </row>
    <row r="24" spans="2:25">
      <c r="B24" s="2">
        <f t="shared" si="0"/>
        <v>2020</v>
      </c>
      <c r="C24" s="30">
        <v>0.67201966560000004</v>
      </c>
      <c r="D24" s="30">
        <v>0.28369736670000001</v>
      </c>
      <c r="E24" s="30">
        <v>4.4282967600000001E-2</v>
      </c>
      <c r="F24" s="30">
        <v>0.97606312679999996</v>
      </c>
      <c r="G24" s="30">
        <v>0.99542897379999995</v>
      </c>
      <c r="H24" s="30">
        <v>0.98145418259999995</v>
      </c>
      <c r="I24" s="30">
        <v>0.99709539739999997</v>
      </c>
      <c r="J24" s="2">
        <f t="shared" si="1"/>
        <v>2020</v>
      </c>
      <c r="K24" s="2">
        <v>0.77183515499999999</v>
      </c>
      <c r="L24" s="2">
        <v>0.19474522350000001</v>
      </c>
      <c r="M24" s="2">
        <v>3.3419621500000003E-2</v>
      </c>
      <c r="N24" s="2">
        <v>0.97722070189999999</v>
      </c>
      <c r="O24" s="2">
        <v>0.99726725729999999</v>
      </c>
      <c r="P24" s="2">
        <v>0.98178229579999998</v>
      </c>
      <c r="Q24" s="2">
        <v>0.99818275970000003</v>
      </c>
      <c r="R24" s="2">
        <f t="shared" si="2"/>
        <v>2020</v>
      </c>
      <c r="S24" s="2">
        <v>0.77065328359999996</v>
      </c>
      <c r="T24" s="2">
        <v>0.19566193800000001</v>
      </c>
      <c r="U24" s="2">
        <v>3.3684778399999997E-2</v>
      </c>
      <c r="V24" s="2">
        <v>0.97676474859999995</v>
      </c>
      <c r="W24" s="2">
        <v>0.99619516939999997</v>
      </c>
      <c r="X24" s="2">
        <v>0.98210029050000003</v>
      </c>
      <c r="Y24" s="2">
        <v>0.99791469249999998</v>
      </c>
    </row>
    <row r="25" spans="2:25">
      <c r="B25" s="2">
        <f t="shared" si="0"/>
        <v>2020</v>
      </c>
      <c r="C25" s="30">
        <v>0.67050308700000005</v>
      </c>
      <c r="D25" s="30">
        <v>0.2832730772</v>
      </c>
      <c r="E25" s="30">
        <v>4.6223835900000003E-2</v>
      </c>
      <c r="F25" s="30">
        <v>0.96801593860000001</v>
      </c>
      <c r="G25" s="30">
        <v>0.99497934509999997</v>
      </c>
      <c r="H25" s="30">
        <v>0.97447167649999999</v>
      </c>
      <c r="I25" s="30">
        <v>0.99647545469999999</v>
      </c>
      <c r="J25" s="2">
        <f t="shared" si="1"/>
        <v>2020</v>
      </c>
      <c r="K25" s="2">
        <v>0.7729464707</v>
      </c>
      <c r="L25" s="2">
        <v>0.1917158732</v>
      </c>
      <c r="M25" s="2">
        <v>3.5337656199999998E-2</v>
      </c>
      <c r="N25" s="2">
        <v>0.9681685243</v>
      </c>
      <c r="O25" s="2">
        <v>0.99665652000000005</v>
      </c>
      <c r="P25" s="2">
        <v>0.97553916169999999</v>
      </c>
      <c r="Q25" s="2">
        <v>0.99756840589999995</v>
      </c>
      <c r="R25" s="2">
        <f t="shared" si="2"/>
        <v>2020</v>
      </c>
      <c r="S25" s="2">
        <v>0.77185398640000003</v>
      </c>
      <c r="T25" s="2">
        <v>0.19262251320000001</v>
      </c>
      <c r="U25" s="2">
        <v>3.5523500499999999E-2</v>
      </c>
      <c r="V25" s="2">
        <v>0.9681281195</v>
      </c>
      <c r="W25" s="2">
        <v>0.99580387680000004</v>
      </c>
      <c r="X25" s="2">
        <v>0.97610442239999995</v>
      </c>
      <c r="Y25" s="2">
        <v>0.99739492080000003</v>
      </c>
    </row>
    <row r="26" spans="2:25">
      <c r="B26" s="2">
        <f t="shared" si="0"/>
        <v>2020</v>
      </c>
      <c r="C26" s="30">
        <v>0.66872992369999995</v>
      </c>
      <c r="D26" s="30">
        <v>0.28357884500000002</v>
      </c>
      <c r="E26" s="30">
        <v>4.7691231299999998E-2</v>
      </c>
      <c r="F26" s="30">
        <v>0.96080949120000003</v>
      </c>
      <c r="G26" s="30">
        <v>0.99487131880000002</v>
      </c>
      <c r="H26" s="30">
        <v>0.96867753300000004</v>
      </c>
      <c r="I26" s="30">
        <v>0.99636173360000002</v>
      </c>
      <c r="J26" s="2">
        <f t="shared" si="1"/>
        <v>2020</v>
      </c>
      <c r="K26" s="2">
        <v>0.77474590990000003</v>
      </c>
      <c r="L26" s="2">
        <v>0.18901427809999999</v>
      </c>
      <c r="M26" s="2">
        <v>3.6239812000000003E-2</v>
      </c>
      <c r="N26" s="2">
        <v>0.96102849000000001</v>
      </c>
      <c r="O26" s="2">
        <v>0.99666930310000001</v>
      </c>
      <c r="P26" s="2">
        <v>0.96980927770000003</v>
      </c>
      <c r="Q26" s="2">
        <v>0.99760167970000002</v>
      </c>
      <c r="R26" s="2">
        <f t="shared" si="2"/>
        <v>2020</v>
      </c>
      <c r="S26" s="2">
        <v>0.77386254080000005</v>
      </c>
      <c r="T26" s="2">
        <v>0.18957103189999999</v>
      </c>
      <c r="U26" s="2">
        <v>3.6566427300000003E-2</v>
      </c>
      <c r="V26" s="2">
        <v>0.96116238480000005</v>
      </c>
      <c r="W26" s="2">
        <v>0.99614483519999997</v>
      </c>
      <c r="X26" s="2">
        <v>0.97028878480000003</v>
      </c>
      <c r="Y26" s="2">
        <v>0.99741511120000004</v>
      </c>
    </row>
    <row r="27" spans="2:25">
      <c r="B27" s="2">
        <f t="shared" si="0"/>
        <v>2021</v>
      </c>
      <c r="C27" s="30">
        <v>0.66644093640000002</v>
      </c>
      <c r="D27" s="30">
        <v>0.28340911990000001</v>
      </c>
      <c r="E27" s="30">
        <v>5.0149943699999998E-2</v>
      </c>
      <c r="F27" s="30">
        <v>0.9546718542</v>
      </c>
      <c r="G27" s="30">
        <v>0.99473383280000005</v>
      </c>
      <c r="H27" s="30">
        <v>0.96308697009999999</v>
      </c>
      <c r="I27" s="30">
        <v>0.99625032579999995</v>
      </c>
      <c r="J27" s="2">
        <f t="shared" si="1"/>
        <v>2021</v>
      </c>
      <c r="K27" s="2">
        <v>0.77659040639999999</v>
      </c>
      <c r="L27" s="2">
        <v>0.18561823999999999</v>
      </c>
      <c r="M27" s="2">
        <v>3.7791353600000001E-2</v>
      </c>
      <c r="N27" s="2">
        <v>0.95568408120000004</v>
      </c>
      <c r="O27" s="2">
        <v>0.99660521280000003</v>
      </c>
      <c r="P27" s="2">
        <v>0.96556200569999995</v>
      </c>
      <c r="Q27" s="2">
        <v>0.99756517209999995</v>
      </c>
      <c r="R27" s="2">
        <f t="shared" si="2"/>
        <v>2021</v>
      </c>
      <c r="S27" s="2">
        <v>0.775268819</v>
      </c>
      <c r="T27" s="2">
        <v>0.18640236469999999</v>
      </c>
      <c r="U27" s="2">
        <v>3.8328816299999999E-2</v>
      </c>
      <c r="V27" s="2">
        <v>0.95529814840000005</v>
      </c>
      <c r="W27" s="2">
        <v>0.99606953229999995</v>
      </c>
      <c r="X27" s="2">
        <v>0.9651620702</v>
      </c>
      <c r="Y27" s="2">
        <v>0.99736681299999996</v>
      </c>
    </row>
    <row r="28" spans="2:25">
      <c r="B28" s="2">
        <f t="shared" si="0"/>
        <v>2021</v>
      </c>
      <c r="C28" s="30">
        <v>0.66434533880000002</v>
      </c>
      <c r="D28" s="30">
        <v>0.28253815500000001</v>
      </c>
      <c r="E28" s="30">
        <v>5.3116506299999998E-2</v>
      </c>
      <c r="F28" s="30">
        <v>0.94900470390000002</v>
      </c>
      <c r="G28" s="30">
        <v>0.99464473769999995</v>
      </c>
      <c r="H28" s="30">
        <v>0.95828625700000003</v>
      </c>
      <c r="I28" s="30">
        <v>0.99615296799999997</v>
      </c>
      <c r="J28" s="2">
        <f t="shared" si="1"/>
        <v>2021</v>
      </c>
      <c r="K28" s="2">
        <v>0.77906460239999997</v>
      </c>
      <c r="L28" s="2">
        <v>0.18249102089999999</v>
      </c>
      <c r="M28" s="2">
        <v>3.8444376699999998E-2</v>
      </c>
      <c r="N28" s="2">
        <v>0.95016677760000001</v>
      </c>
      <c r="O28" s="2">
        <v>0.99688655390000003</v>
      </c>
      <c r="P28" s="2">
        <v>0.96052389240000002</v>
      </c>
      <c r="Q28" s="2">
        <v>0.99750450800000001</v>
      </c>
      <c r="R28" s="2">
        <f t="shared" si="2"/>
        <v>2021</v>
      </c>
      <c r="S28" s="2">
        <v>0.77632430750000003</v>
      </c>
      <c r="T28" s="2">
        <v>0.1841015986</v>
      </c>
      <c r="U28" s="2">
        <v>3.9574093900000003E-2</v>
      </c>
      <c r="V28" s="2">
        <v>0.95010186330000002</v>
      </c>
      <c r="W28" s="2">
        <v>0.99607806570000001</v>
      </c>
      <c r="X28" s="2">
        <v>0.96082895999999995</v>
      </c>
      <c r="Y28" s="2">
        <v>0.99737133830000002</v>
      </c>
    </row>
    <row r="29" spans="2:25">
      <c r="B29" s="2">
        <f t="shared" si="0"/>
        <v>2021</v>
      </c>
      <c r="C29" s="30">
        <v>0.66072850009999995</v>
      </c>
      <c r="D29" s="30">
        <v>0.28215591140000001</v>
      </c>
      <c r="E29" s="30">
        <v>5.71155884E-2</v>
      </c>
      <c r="F29" s="30">
        <v>0.9403059439</v>
      </c>
      <c r="G29" s="30">
        <v>0.99459483589999997</v>
      </c>
      <c r="H29" s="30">
        <v>0.95076566610000002</v>
      </c>
      <c r="I29" s="30">
        <v>0.99588256949999998</v>
      </c>
      <c r="J29" s="2">
        <f t="shared" si="1"/>
        <v>2021</v>
      </c>
      <c r="K29" s="2">
        <v>0.77867110429999997</v>
      </c>
      <c r="L29" s="2">
        <v>0.17961981799999999</v>
      </c>
      <c r="M29" s="2">
        <v>4.17090777E-2</v>
      </c>
      <c r="N29" s="2">
        <v>0.9414398585</v>
      </c>
      <c r="O29" s="2">
        <v>0.99638910849999995</v>
      </c>
      <c r="P29" s="2">
        <v>0.95348706149999995</v>
      </c>
      <c r="Q29" s="2">
        <v>0.99700531790000002</v>
      </c>
      <c r="R29" s="2">
        <f t="shared" si="2"/>
        <v>2021</v>
      </c>
      <c r="S29" s="2">
        <v>0.7775374934</v>
      </c>
      <c r="T29" s="2">
        <v>0.1799951186</v>
      </c>
      <c r="U29" s="2">
        <v>4.2467388000000002E-2</v>
      </c>
      <c r="V29" s="2">
        <v>0.94165624979999996</v>
      </c>
      <c r="W29" s="2">
        <v>0.99609935179999998</v>
      </c>
      <c r="X29" s="2">
        <v>0.9538057553</v>
      </c>
      <c r="Y29" s="2">
        <v>0.99738560529999998</v>
      </c>
    </row>
    <row r="30" spans="2:25">
      <c r="B30" s="2">
        <f t="shared" si="0"/>
        <v>2021</v>
      </c>
      <c r="C30" s="30">
        <v>0.65864534320000001</v>
      </c>
      <c r="D30" s="30">
        <v>0.28089929229999999</v>
      </c>
      <c r="E30" s="30">
        <v>6.0455364499999997E-2</v>
      </c>
      <c r="F30" s="30">
        <v>0.93352262409999998</v>
      </c>
      <c r="G30" s="30">
        <v>0.9946874751</v>
      </c>
      <c r="H30" s="30">
        <v>0.94512244440000004</v>
      </c>
      <c r="I30" s="30">
        <v>0.99596633859999995</v>
      </c>
      <c r="J30" s="2">
        <f t="shared" si="1"/>
        <v>2021</v>
      </c>
      <c r="K30" s="2">
        <v>0.77920316629999997</v>
      </c>
      <c r="L30" s="2">
        <v>0.17677724919999999</v>
      </c>
      <c r="M30" s="2">
        <v>4.4019584600000002E-2</v>
      </c>
      <c r="N30" s="2">
        <v>0.93417810820000002</v>
      </c>
      <c r="O30" s="2">
        <v>0.99588093479999995</v>
      </c>
      <c r="P30" s="2">
        <v>0.94720846120000002</v>
      </c>
      <c r="Q30" s="2">
        <v>0.99649352130000002</v>
      </c>
      <c r="R30" s="2">
        <f t="shared" si="2"/>
        <v>2021</v>
      </c>
      <c r="S30" s="2">
        <v>0.77893599790000001</v>
      </c>
      <c r="T30" s="2">
        <v>0.1769020345</v>
      </c>
      <c r="U30" s="2">
        <v>4.4161967599999997E-2</v>
      </c>
      <c r="V30" s="2">
        <v>0.93456824429999996</v>
      </c>
      <c r="W30" s="2">
        <v>0.99613203589999999</v>
      </c>
      <c r="X30" s="2">
        <v>0.94739591739999995</v>
      </c>
      <c r="Y30" s="2">
        <v>0.99740751169999997</v>
      </c>
    </row>
    <row r="31" spans="2:25">
      <c r="B31" s="2">
        <f t="shared" si="0"/>
        <v>2022</v>
      </c>
      <c r="C31" s="30">
        <v>0.65614360360000001</v>
      </c>
      <c r="D31" s="30">
        <v>0.2804561814</v>
      </c>
      <c r="E31" s="30">
        <v>6.3400214900000001E-2</v>
      </c>
      <c r="F31" s="30">
        <v>0.92706667089999995</v>
      </c>
      <c r="G31" s="30">
        <v>0.99474671110000001</v>
      </c>
      <c r="H31" s="30">
        <v>0.94034816649999997</v>
      </c>
      <c r="I31" s="30">
        <v>0.99601862900000004</v>
      </c>
      <c r="J31" s="2">
        <f t="shared" si="1"/>
        <v>2022</v>
      </c>
      <c r="K31" s="2">
        <v>0.78064818599999997</v>
      </c>
      <c r="L31" s="2">
        <v>0.1736747797</v>
      </c>
      <c r="M31" s="2">
        <v>4.5677034300000002E-2</v>
      </c>
      <c r="N31" s="2">
        <v>0.92695974780000001</v>
      </c>
      <c r="O31" s="2">
        <v>0.99560649970000004</v>
      </c>
      <c r="P31" s="2">
        <v>0.94116884720000005</v>
      </c>
      <c r="Q31" s="2">
        <v>0.99621541199999997</v>
      </c>
      <c r="R31" s="2">
        <f t="shared" si="2"/>
        <v>2022</v>
      </c>
      <c r="S31" s="2">
        <v>0.7822959988</v>
      </c>
      <c r="T31" s="2">
        <v>0.172015313</v>
      </c>
      <c r="U31" s="2">
        <v>4.5688688200000001E-2</v>
      </c>
      <c r="V31" s="2">
        <v>0.9274545797</v>
      </c>
      <c r="W31" s="2">
        <v>0.99615362259999995</v>
      </c>
      <c r="X31" s="2">
        <v>0.94228129240000003</v>
      </c>
      <c r="Y31" s="2">
        <v>0.99760785240000005</v>
      </c>
    </row>
    <row r="32" spans="2:25">
      <c r="B32" s="2">
        <f t="shared" si="0"/>
        <v>2022</v>
      </c>
      <c r="C32" s="30">
        <v>0.65288024010000001</v>
      </c>
      <c r="D32" s="30">
        <v>0.27968396449999999</v>
      </c>
      <c r="E32" s="30">
        <v>6.7435795300000004E-2</v>
      </c>
      <c r="F32" s="30">
        <v>0.92142678710000003</v>
      </c>
      <c r="G32" s="30">
        <v>0.99470705670000004</v>
      </c>
      <c r="H32" s="30">
        <v>0.93499545760000002</v>
      </c>
      <c r="I32" s="30">
        <v>0.99597448990000004</v>
      </c>
      <c r="J32" s="2">
        <f t="shared" si="1"/>
        <v>2022</v>
      </c>
      <c r="K32" s="2">
        <v>0.78145662770000002</v>
      </c>
      <c r="L32" s="2">
        <v>0.17143183740000001</v>
      </c>
      <c r="M32" s="2">
        <v>4.7111534900000002E-2</v>
      </c>
      <c r="N32" s="2">
        <v>0.92193774520000005</v>
      </c>
      <c r="O32" s="2">
        <v>0.99557328710000004</v>
      </c>
      <c r="P32" s="2">
        <v>0.93639914769999999</v>
      </c>
      <c r="Q32" s="2">
        <v>0.99618023450000004</v>
      </c>
      <c r="R32" s="2">
        <f t="shared" si="2"/>
        <v>2022</v>
      </c>
      <c r="S32" s="2">
        <v>0.78304453679999997</v>
      </c>
      <c r="T32" s="2">
        <v>0.16942901739999999</v>
      </c>
      <c r="U32" s="2">
        <v>4.7526445799999997E-2</v>
      </c>
      <c r="V32" s="2">
        <v>0.92156390980000003</v>
      </c>
      <c r="W32" s="2">
        <v>0.99606957929999995</v>
      </c>
      <c r="X32" s="2">
        <v>0.93694666110000002</v>
      </c>
      <c r="Y32" s="2">
        <v>0.99751640860000002</v>
      </c>
    </row>
    <row r="33" spans="2:25">
      <c r="B33" s="2">
        <f t="shared" si="0"/>
        <v>2022</v>
      </c>
      <c r="C33" s="30">
        <v>0.6506131933</v>
      </c>
      <c r="D33" s="30">
        <v>0.27850628080000001</v>
      </c>
      <c r="E33" s="30">
        <v>7.0880525799999997E-2</v>
      </c>
      <c r="F33" s="30">
        <v>0.91415510899999997</v>
      </c>
      <c r="G33" s="30">
        <v>0.99527570009999999</v>
      </c>
      <c r="H33" s="30">
        <v>0.92904320539999996</v>
      </c>
      <c r="I33" s="30">
        <v>0.99590316919999999</v>
      </c>
      <c r="J33" s="2">
        <f t="shared" si="1"/>
        <v>2022</v>
      </c>
      <c r="K33" s="2">
        <v>0.78213348279999995</v>
      </c>
      <c r="L33" s="2">
        <v>0.16837407970000001</v>
      </c>
      <c r="M33" s="2">
        <v>4.94924375E-2</v>
      </c>
      <c r="N33" s="2">
        <v>0.91332243570000005</v>
      </c>
      <c r="O33" s="2">
        <v>0.99552668560000002</v>
      </c>
      <c r="P33" s="2">
        <v>0.92990113659999996</v>
      </c>
      <c r="Q33" s="2">
        <v>0.99613098160000002</v>
      </c>
      <c r="R33" s="2">
        <f t="shared" si="2"/>
        <v>2022</v>
      </c>
      <c r="S33" s="2">
        <v>0.78403854480000001</v>
      </c>
      <c r="T33" s="2">
        <v>0.16667004169999999</v>
      </c>
      <c r="U33" s="2">
        <v>4.92914136E-2</v>
      </c>
      <c r="V33" s="2">
        <v>0.91310299419999996</v>
      </c>
      <c r="W33" s="2">
        <v>0.99608324199999998</v>
      </c>
      <c r="X33" s="2">
        <v>0.93059530430000004</v>
      </c>
      <c r="Y33" s="2">
        <v>0.99752149720000005</v>
      </c>
    </row>
    <row r="34" spans="2:25">
      <c r="B34" s="2">
        <f t="shared" si="0"/>
        <v>2022</v>
      </c>
      <c r="C34" s="30">
        <v>0.6481823645</v>
      </c>
      <c r="D34" s="30">
        <v>0.27747223469999999</v>
      </c>
      <c r="E34" s="30">
        <v>7.4345400800000003E-2</v>
      </c>
      <c r="F34" s="30">
        <v>0.90788592030000004</v>
      </c>
      <c r="G34" s="30">
        <v>0.99475032890000004</v>
      </c>
      <c r="H34" s="30">
        <v>0.92450436010000003</v>
      </c>
      <c r="I34" s="30">
        <v>0.99542797959999996</v>
      </c>
      <c r="J34" s="2">
        <f t="shared" si="1"/>
        <v>2022</v>
      </c>
      <c r="K34" s="2">
        <v>0.78347485729999999</v>
      </c>
      <c r="L34" s="2">
        <v>0.165986569</v>
      </c>
      <c r="M34" s="2">
        <v>5.0538573699999999E-2</v>
      </c>
      <c r="N34" s="2">
        <v>0.90693139700000003</v>
      </c>
      <c r="O34" s="2">
        <v>0.99530201340000002</v>
      </c>
      <c r="P34" s="2">
        <v>0.92481419450000002</v>
      </c>
      <c r="Q34" s="2">
        <v>0.9958748677</v>
      </c>
      <c r="R34" s="2">
        <f t="shared" si="2"/>
        <v>2022</v>
      </c>
      <c r="S34" s="2">
        <v>0.78439423419999998</v>
      </c>
      <c r="T34" s="2">
        <v>0.1644441331</v>
      </c>
      <c r="U34" s="2">
        <v>5.11616326E-2</v>
      </c>
      <c r="V34" s="2">
        <v>0.90681921200000004</v>
      </c>
      <c r="W34" s="2">
        <v>0.9959052062</v>
      </c>
      <c r="X34" s="2">
        <v>0.92499485699999995</v>
      </c>
      <c r="Y34" s="2">
        <v>0.99733704779999999</v>
      </c>
    </row>
    <row r="35" spans="2:25">
      <c r="B35" s="2">
        <f t="shared" si="0"/>
        <v>2023</v>
      </c>
      <c r="C35" s="30">
        <v>0.64602863509999997</v>
      </c>
      <c r="D35" s="30">
        <v>0.27621696540000001</v>
      </c>
      <c r="E35" s="30">
        <v>7.7754399500000002E-2</v>
      </c>
      <c r="F35" s="30">
        <v>0.90137958389999995</v>
      </c>
      <c r="G35" s="30">
        <v>0.9947247226</v>
      </c>
      <c r="H35" s="30">
        <v>0.92002380299999997</v>
      </c>
      <c r="I35" s="30">
        <v>0.99540190279999996</v>
      </c>
      <c r="J35" s="2">
        <f t="shared" si="1"/>
        <v>2023</v>
      </c>
      <c r="K35" s="2">
        <v>0.78581880130000004</v>
      </c>
      <c r="L35" s="2">
        <v>0.1630515719</v>
      </c>
      <c r="M35" s="2">
        <v>5.1129626800000001E-2</v>
      </c>
      <c r="N35" s="2">
        <v>0.90053156459999995</v>
      </c>
      <c r="O35" s="2">
        <v>0.99528922470000003</v>
      </c>
      <c r="P35" s="2">
        <v>0.92048043729999995</v>
      </c>
      <c r="Q35" s="2">
        <v>0.99586098410000001</v>
      </c>
      <c r="R35" s="2">
        <f t="shared" si="2"/>
        <v>2023</v>
      </c>
      <c r="S35" s="2">
        <v>0.78546493039999998</v>
      </c>
      <c r="T35" s="2">
        <v>0.1623068171</v>
      </c>
      <c r="U35" s="2">
        <v>5.2228252500000003E-2</v>
      </c>
      <c r="V35" s="2">
        <v>0.90006533020000001</v>
      </c>
      <c r="W35" s="2">
        <v>0.99624232680000002</v>
      </c>
      <c r="X35" s="2">
        <v>0.92044507320000002</v>
      </c>
      <c r="Y35" s="2">
        <v>0.99734413330000005</v>
      </c>
    </row>
    <row r="36" spans="2:25">
      <c r="B36" s="2">
        <f t="shared" si="0"/>
        <v>2023</v>
      </c>
      <c r="C36" s="30">
        <v>0.64278677890000002</v>
      </c>
      <c r="D36" s="30">
        <v>0.27631693130000001</v>
      </c>
      <c r="E36" s="30">
        <v>8.0896289900000001E-2</v>
      </c>
      <c r="F36" s="30">
        <v>0.8939137036</v>
      </c>
      <c r="G36" s="30">
        <v>0.99470217569999997</v>
      </c>
      <c r="H36" s="30">
        <v>0.91424437150000004</v>
      </c>
      <c r="I36" s="30">
        <v>0.99534948050000005</v>
      </c>
      <c r="J36" s="2">
        <f t="shared" si="1"/>
        <v>2023</v>
      </c>
      <c r="K36" s="2">
        <v>0.78695270110000004</v>
      </c>
      <c r="L36" s="2">
        <v>0.16042015209999999</v>
      </c>
      <c r="M36" s="2">
        <v>5.2627146899999998E-2</v>
      </c>
      <c r="N36" s="2">
        <v>0.89265959149999996</v>
      </c>
      <c r="O36" s="2">
        <v>0.99530497689999997</v>
      </c>
      <c r="P36" s="2">
        <v>0.91369490080000004</v>
      </c>
      <c r="Q36" s="2">
        <v>0.99587482449999998</v>
      </c>
      <c r="R36" s="2">
        <f t="shared" si="2"/>
        <v>2023</v>
      </c>
      <c r="S36" s="2">
        <v>0.78675630929999996</v>
      </c>
      <c r="T36" s="2">
        <v>0.15987744409999999</v>
      </c>
      <c r="U36" s="2">
        <v>5.3366246700000002E-2</v>
      </c>
      <c r="V36" s="2">
        <v>0.89304738490000002</v>
      </c>
      <c r="W36" s="2">
        <v>0.99632929309999996</v>
      </c>
      <c r="X36" s="2">
        <v>0.91452040609999996</v>
      </c>
      <c r="Y36" s="2">
        <v>0.99735917669999996</v>
      </c>
    </row>
    <row r="37" spans="2:25">
      <c r="B37" s="2">
        <f t="shared" si="0"/>
        <v>2023</v>
      </c>
      <c r="C37" s="30">
        <v>0.64009473520000004</v>
      </c>
      <c r="D37" s="30">
        <v>0.27647632630000002</v>
      </c>
      <c r="E37" s="30">
        <v>8.3428938499999994E-2</v>
      </c>
      <c r="F37" s="30">
        <v>0.8866843163</v>
      </c>
      <c r="G37" s="30">
        <v>0.994233437</v>
      </c>
      <c r="H37" s="30">
        <v>0.9083455721</v>
      </c>
      <c r="I37" s="30">
        <v>0.99490519369999997</v>
      </c>
      <c r="J37" s="2">
        <f t="shared" si="1"/>
        <v>2023</v>
      </c>
      <c r="K37" s="2">
        <v>0.78780075350000001</v>
      </c>
      <c r="L37" s="2">
        <v>0.1578314203</v>
      </c>
      <c r="M37" s="2">
        <v>5.4367826199999997E-2</v>
      </c>
      <c r="N37" s="2">
        <v>0.88630209140000005</v>
      </c>
      <c r="O37" s="2">
        <v>0.99533619620000002</v>
      </c>
      <c r="P37" s="2">
        <v>0.90862418280000001</v>
      </c>
      <c r="Q37" s="2">
        <v>0.99590312780000001</v>
      </c>
      <c r="R37" s="2">
        <f t="shared" si="2"/>
        <v>2023</v>
      </c>
      <c r="S37" s="2">
        <v>0.78741874460000005</v>
      </c>
      <c r="T37" s="2">
        <v>0.15751983310000001</v>
      </c>
      <c r="U37" s="2">
        <v>5.5061422200000001E-2</v>
      </c>
      <c r="V37" s="2">
        <v>0.88642122450000005</v>
      </c>
      <c r="W37" s="2">
        <v>0.99642212860000001</v>
      </c>
      <c r="X37" s="2">
        <v>0.90887961549999996</v>
      </c>
      <c r="Y37" s="2">
        <v>0.99731738550000004</v>
      </c>
    </row>
    <row r="38" spans="2:25">
      <c r="B38" s="2">
        <f t="shared" si="0"/>
        <v>2023</v>
      </c>
      <c r="C38" s="30">
        <v>0.63697188069999999</v>
      </c>
      <c r="D38" s="30">
        <v>0.2756601877</v>
      </c>
      <c r="E38" s="30">
        <v>8.7367931600000004E-2</v>
      </c>
      <c r="F38" s="30">
        <v>0.87928918099999998</v>
      </c>
      <c r="G38" s="30">
        <v>0.99401390199999995</v>
      </c>
      <c r="H38" s="30">
        <v>0.90272803209999997</v>
      </c>
      <c r="I38" s="30">
        <v>0.99468046119999998</v>
      </c>
      <c r="J38" s="2">
        <f t="shared" si="1"/>
        <v>2023</v>
      </c>
      <c r="K38" s="2">
        <v>0.78950300250000005</v>
      </c>
      <c r="L38" s="2">
        <v>0.15500185329999999</v>
      </c>
      <c r="M38" s="2">
        <v>5.5495144199999999E-2</v>
      </c>
      <c r="N38" s="2">
        <v>0.87955121039999995</v>
      </c>
      <c r="O38" s="2">
        <v>0.99524628079999999</v>
      </c>
      <c r="P38" s="2">
        <v>0.90399389109999995</v>
      </c>
      <c r="Q38" s="2">
        <v>0.99580880039999997</v>
      </c>
      <c r="R38" s="2">
        <f t="shared" si="2"/>
        <v>2023</v>
      </c>
      <c r="S38" s="2">
        <v>0.78858751059999999</v>
      </c>
      <c r="T38" s="2">
        <v>0.1547513486</v>
      </c>
      <c r="U38" s="2">
        <v>5.6661140800000002E-2</v>
      </c>
      <c r="V38" s="2">
        <v>0.87954243759999995</v>
      </c>
      <c r="W38" s="2">
        <v>0.99632918650000002</v>
      </c>
      <c r="X38" s="2">
        <v>0.90395010809999998</v>
      </c>
      <c r="Y38" s="2">
        <v>0.99721625469999997</v>
      </c>
    </row>
    <row r="39" spans="2:25">
      <c r="B39" s="2">
        <f t="shared" ref="B39:B70" si="3">B35+1</f>
        <v>2024</v>
      </c>
      <c r="C39" s="30">
        <v>0.6364022829</v>
      </c>
      <c r="D39" s="30">
        <v>0.27462392190000001</v>
      </c>
      <c r="E39" s="30">
        <v>8.8973795199999997E-2</v>
      </c>
      <c r="F39" s="30">
        <v>0.87066419080000002</v>
      </c>
      <c r="G39" s="30">
        <v>0.99297815700000003</v>
      </c>
      <c r="H39" s="30">
        <v>0.89576986179999996</v>
      </c>
      <c r="I39" s="30">
        <v>0.99364001349999997</v>
      </c>
      <c r="J39" s="2">
        <f t="shared" ref="J39:J70" si="4">J35+1</f>
        <v>2024</v>
      </c>
      <c r="K39" s="2">
        <v>0.7904159637</v>
      </c>
      <c r="L39" s="2">
        <v>0.1524205787</v>
      </c>
      <c r="M39" s="2">
        <v>5.7163457600000002E-2</v>
      </c>
      <c r="N39" s="2">
        <v>0.8717852318</v>
      </c>
      <c r="O39" s="2">
        <v>0.99464786510000003</v>
      </c>
      <c r="P39" s="2">
        <v>0.89768457160000004</v>
      </c>
      <c r="Q39" s="2">
        <v>0.99520496670000003</v>
      </c>
      <c r="R39" s="2">
        <f t="shared" ref="R39:R70" si="5">R35+1</f>
        <v>2024</v>
      </c>
      <c r="S39" s="2">
        <v>0.78983059430000002</v>
      </c>
      <c r="T39" s="2">
        <v>0.15187449559999999</v>
      </c>
      <c r="U39" s="2">
        <v>5.82949101E-2</v>
      </c>
      <c r="V39" s="2">
        <v>0.87109877800000002</v>
      </c>
      <c r="W39" s="2">
        <v>0.99624857369999997</v>
      </c>
      <c r="X39" s="2">
        <v>0.89759965159999999</v>
      </c>
      <c r="Y39" s="2">
        <v>0.99712980009999996</v>
      </c>
    </row>
    <row r="40" spans="2:25">
      <c r="B40" s="2">
        <f t="shared" si="3"/>
        <v>2024</v>
      </c>
      <c r="C40" s="30">
        <v>0.63414458669999996</v>
      </c>
      <c r="D40" s="30">
        <v>0.27311105629999999</v>
      </c>
      <c r="E40" s="30">
        <v>9.2744356999999999E-2</v>
      </c>
      <c r="F40" s="30">
        <v>0.86589644850000003</v>
      </c>
      <c r="G40" s="30">
        <v>0.99294686710000002</v>
      </c>
      <c r="H40" s="30">
        <v>0.89209210760000002</v>
      </c>
      <c r="I40" s="30">
        <v>0.99360427389999995</v>
      </c>
      <c r="J40" s="2">
        <f t="shared" si="4"/>
        <v>2024</v>
      </c>
      <c r="K40" s="2">
        <v>0.79198482010000004</v>
      </c>
      <c r="L40" s="2">
        <v>0.14993291519999999</v>
      </c>
      <c r="M40" s="2">
        <v>5.8082264699999997E-2</v>
      </c>
      <c r="N40" s="2">
        <v>0.86583525969999997</v>
      </c>
      <c r="O40" s="2">
        <v>0.99414477379999999</v>
      </c>
      <c r="P40" s="2">
        <v>0.89261297829999997</v>
      </c>
      <c r="Q40" s="2">
        <v>0.99470021249999996</v>
      </c>
      <c r="R40" s="2">
        <f t="shared" si="5"/>
        <v>2024</v>
      </c>
      <c r="S40" s="2">
        <v>0.79156414959999999</v>
      </c>
      <c r="T40" s="2">
        <v>0.1492699851</v>
      </c>
      <c r="U40" s="2">
        <v>5.9165865300000002E-2</v>
      </c>
      <c r="V40" s="2">
        <v>0.86632575970000003</v>
      </c>
      <c r="W40" s="2">
        <v>0.99601688860000004</v>
      </c>
      <c r="X40" s="2">
        <v>0.89342368100000003</v>
      </c>
      <c r="Y40" s="2">
        <v>0.99689125069999995</v>
      </c>
    </row>
    <row r="41" spans="2:25">
      <c r="B41" s="2">
        <f t="shared" si="3"/>
        <v>2024</v>
      </c>
      <c r="C41" s="30">
        <v>0.63104401929999998</v>
      </c>
      <c r="D41" s="30">
        <v>0.2722442652</v>
      </c>
      <c r="E41" s="30">
        <v>9.6711715500000003E-2</v>
      </c>
      <c r="F41" s="30">
        <v>0.86174787279999998</v>
      </c>
      <c r="G41" s="30">
        <v>0.99286986570000002</v>
      </c>
      <c r="H41" s="30">
        <v>0.88868055980000005</v>
      </c>
      <c r="I41" s="30">
        <v>0.99360818080000002</v>
      </c>
      <c r="J41" s="2">
        <f t="shared" si="4"/>
        <v>2024</v>
      </c>
      <c r="K41" s="2">
        <v>0.79261059609999995</v>
      </c>
      <c r="L41" s="2">
        <v>0.1475601923</v>
      </c>
      <c r="M41" s="2">
        <v>5.9829211600000001E-2</v>
      </c>
      <c r="N41" s="2">
        <v>0.86152831399999996</v>
      </c>
      <c r="O41" s="2">
        <v>0.99411895419999996</v>
      </c>
      <c r="P41" s="2">
        <v>0.88948369370000002</v>
      </c>
      <c r="Q41" s="2">
        <v>0.99467031100000003</v>
      </c>
      <c r="R41" s="2">
        <f t="shared" si="5"/>
        <v>2024</v>
      </c>
      <c r="S41" s="2">
        <v>0.79173783809999998</v>
      </c>
      <c r="T41" s="2">
        <v>0.1469374795</v>
      </c>
      <c r="U41" s="2">
        <v>6.1324682499999998E-2</v>
      </c>
      <c r="V41" s="2">
        <v>0.86236793730000005</v>
      </c>
      <c r="W41" s="2">
        <v>0.99578634020000001</v>
      </c>
      <c r="X41" s="2">
        <v>0.89024533340000001</v>
      </c>
      <c r="Y41" s="2">
        <v>0.99665433299999995</v>
      </c>
    </row>
    <row r="42" spans="2:25">
      <c r="B42" s="2">
        <f t="shared" si="3"/>
        <v>2024</v>
      </c>
      <c r="C42" s="30">
        <v>0.62506405180000002</v>
      </c>
      <c r="D42" s="30">
        <v>0.26928934830000001</v>
      </c>
      <c r="E42" s="30">
        <v>0.1056465999</v>
      </c>
      <c r="F42" s="30">
        <v>0.86115104229999995</v>
      </c>
      <c r="G42" s="30">
        <v>0.99278388009999996</v>
      </c>
      <c r="H42" s="30">
        <v>0.8881690834</v>
      </c>
      <c r="I42" s="30">
        <v>0.99351658700000001</v>
      </c>
      <c r="J42" s="2">
        <f t="shared" si="4"/>
        <v>2024</v>
      </c>
      <c r="K42" s="2">
        <v>0.79019909259999999</v>
      </c>
      <c r="L42" s="2">
        <v>0.14501376269999999</v>
      </c>
      <c r="M42" s="2">
        <v>6.4787144699999993E-2</v>
      </c>
      <c r="N42" s="2">
        <v>0.86175249129999998</v>
      </c>
      <c r="O42" s="2">
        <v>0.99412956450000001</v>
      </c>
      <c r="P42" s="2">
        <v>0.88842475180000002</v>
      </c>
      <c r="Q42" s="2">
        <v>0.99467667199999998</v>
      </c>
      <c r="R42" s="2">
        <f t="shared" si="5"/>
        <v>2024</v>
      </c>
      <c r="S42" s="2">
        <v>0.79008885340000001</v>
      </c>
      <c r="T42" s="2">
        <v>0.1436374527</v>
      </c>
      <c r="U42" s="2">
        <v>6.6273693800000005E-2</v>
      </c>
      <c r="V42" s="2">
        <v>0.86341051859999995</v>
      </c>
      <c r="W42" s="2">
        <v>0.99605192549999999</v>
      </c>
      <c r="X42" s="2">
        <v>0.89049304709999999</v>
      </c>
      <c r="Y42" s="2">
        <v>0.99654657469999997</v>
      </c>
    </row>
    <row r="43" spans="2:25">
      <c r="B43" s="2">
        <f t="shared" si="3"/>
        <v>2025</v>
      </c>
      <c r="C43" s="30">
        <v>0.62055011950000005</v>
      </c>
      <c r="D43" s="30">
        <v>0.26552117829999999</v>
      </c>
      <c r="E43" s="30">
        <v>0.1139287022</v>
      </c>
      <c r="F43" s="30">
        <v>0.8608290207</v>
      </c>
      <c r="G43" s="30">
        <v>0.99198293199999998</v>
      </c>
      <c r="H43" s="30">
        <v>0.88694476430000002</v>
      </c>
      <c r="I43" s="30">
        <v>0.99271057640000004</v>
      </c>
      <c r="J43" s="2">
        <f t="shared" si="4"/>
        <v>2025</v>
      </c>
      <c r="K43" s="2">
        <v>0.7888914735</v>
      </c>
      <c r="L43" s="2">
        <v>0.1418631561</v>
      </c>
      <c r="M43" s="2">
        <v>6.9245370400000006E-2</v>
      </c>
      <c r="N43" s="2">
        <v>0.86064396850000002</v>
      </c>
      <c r="O43" s="2">
        <v>0.99393542359999998</v>
      </c>
      <c r="P43" s="2">
        <v>0.88680533520000004</v>
      </c>
      <c r="Q43" s="2">
        <v>0.99447996400000005</v>
      </c>
      <c r="R43" s="2">
        <f t="shared" si="5"/>
        <v>2025</v>
      </c>
      <c r="S43" s="2">
        <v>0.78800203599999996</v>
      </c>
      <c r="T43" s="2">
        <v>0.1409634609</v>
      </c>
      <c r="U43" s="2">
        <v>7.1034503099999993E-2</v>
      </c>
      <c r="V43" s="2">
        <v>0.86271430660000004</v>
      </c>
      <c r="W43" s="2">
        <v>0.99605021849999997</v>
      </c>
      <c r="X43" s="2">
        <v>0.88920826119999996</v>
      </c>
      <c r="Y43" s="2">
        <v>0.99654106190000002</v>
      </c>
    </row>
    <row r="44" spans="2:25">
      <c r="B44" s="2">
        <f t="shared" si="3"/>
        <v>2025</v>
      </c>
      <c r="C44" s="30">
        <v>0.61473622670000005</v>
      </c>
      <c r="D44" s="30">
        <v>0.26326013110000002</v>
      </c>
      <c r="E44" s="30">
        <v>0.12200364230000001</v>
      </c>
      <c r="F44" s="30">
        <v>0.85762779209999995</v>
      </c>
      <c r="G44" s="30">
        <v>0.9909928523</v>
      </c>
      <c r="H44" s="30">
        <v>0.88461068779999996</v>
      </c>
      <c r="I44" s="30">
        <v>0.99176770790000002</v>
      </c>
      <c r="J44" s="2">
        <f t="shared" si="4"/>
        <v>2025</v>
      </c>
      <c r="K44" s="2">
        <v>0.7873503691</v>
      </c>
      <c r="L44" s="2">
        <v>0.13928924170000001</v>
      </c>
      <c r="M44" s="2">
        <v>7.3360389100000006E-2</v>
      </c>
      <c r="N44" s="2">
        <v>0.85736621469999996</v>
      </c>
      <c r="O44" s="2">
        <v>0.99334693039999999</v>
      </c>
      <c r="P44" s="2">
        <v>0.88401579090000004</v>
      </c>
      <c r="Q44" s="2">
        <v>0.99391928480000002</v>
      </c>
      <c r="R44" s="2">
        <f t="shared" si="5"/>
        <v>2025</v>
      </c>
      <c r="S44" s="2">
        <v>0.78707200369999997</v>
      </c>
      <c r="T44" s="2">
        <v>0.1386838678</v>
      </c>
      <c r="U44" s="2">
        <v>7.4244128399999998E-2</v>
      </c>
      <c r="V44" s="2">
        <v>0.85936265509999998</v>
      </c>
      <c r="W44" s="2">
        <v>0.99542478219999997</v>
      </c>
      <c r="X44" s="2">
        <v>0.88609868889999999</v>
      </c>
      <c r="Y44" s="2">
        <v>0.99591365750000005</v>
      </c>
    </row>
    <row r="45" spans="2:25">
      <c r="B45" s="2">
        <f t="shared" si="3"/>
        <v>2025</v>
      </c>
      <c r="C45" s="30">
        <v>0.60713152719999997</v>
      </c>
      <c r="D45" s="30">
        <v>0.25966219559999998</v>
      </c>
      <c r="E45" s="30">
        <v>0.1332062772</v>
      </c>
      <c r="F45" s="30">
        <v>0.86049020450000002</v>
      </c>
      <c r="G45" s="30">
        <v>0.99112463500000003</v>
      </c>
      <c r="H45" s="30">
        <v>0.88583019809999997</v>
      </c>
      <c r="I45" s="30">
        <v>0.99198480609999995</v>
      </c>
      <c r="J45" s="2">
        <f t="shared" si="4"/>
        <v>2025</v>
      </c>
      <c r="K45" s="2">
        <v>0.78556719529999997</v>
      </c>
      <c r="L45" s="2">
        <v>0.1363940022</v>
      </c>
      <c r="M45" s="2">
        <v>7.8038802500000004E-2</v>
      </c>
      <c r="N45" s="2">
        <v>0.85893198420000005</v>
      </c>
      <c r="O45" s="2">
        <v>0.99310367079999995</v>
      </c>
      <c r="P45" s="2">
        <v>0.88336342369999998</v>
      </c>
      <c r="Q45" s="2">
        <v>0.99373185289999999</v>
      </c>
      <c r="R45" s="2">
        <f t="shared" si="5"/>
        <v>2025</v>
      </c>
      <c r="S45" s="2">
        <v>0.78534718169999995</v>
      </c>
      <c r="T45" s="2">
        <v>0.13596265499999999</v>
      </c>
      <c r="U45" s="2">
        <v>7.8690163300000004E-2</v>
      </c>
      <c r="V45" s="2">
        <v>0.86193752290000003</v>
      </c>
      <c r="W45" s="2">
        <v>0.99534591559999996</v>
      </c>
      <c r="X45" s="2">
        <v>0.88688999869999996</v>
      </c>
      <c r="Y45" s="2">
        <v>0.99583224429999995</v>
      </c>
    </row>
    <row r="46" spans="2:25">
      <c r="B46" s="2">
        <f t="shared" si="3"/>
        <v>2025</v>
      </c>
      <c r="C46" s="30">
        <v>0.60280201700000002</v>
      </c>
      <c r="D46" s="30">
        <v>0.25704035959999999</v>
      </c>
      <c r="E46" s="30">
        <v>0.14015762349999999</v>
      </c>
      <c r="F46" s="30">
        <v>0.86261784549999998</v>
      </c>
      <c r="G46" s="30">
        <v>0.99096296399999995</v>
      </c>
      <c r="H46" s="30">
        <v>0.88789333660000003</v>
      </c>
      <c r="I46" s="30">
        <v>0.99171519279999998</v>
      </c>
      <c r="J46" s="2">
        <f t="shared" si="4"/>
        <v>2025</v>
      </c>
      <c r="K46" s="2">
        <v>0.78434389049999997</v>
      </c>
      <c r="L46" s="2">
        <v>0.13372248880000001</v>
      </c>
      <c r="M46" s="2">
        <v>8.1933620700000001E-2</v>
      </c>
      <c r="N46" s="2">
        <v>0.86127752970000004</v>
      </c>
      <c r="O46" s="2">
        <v>0.99266891550000003</v>
      </c>
      <c r="P46" s="2">
        <v>0.88586604300000005</v>
      </c>
      <c r="Q46" s="2">
        <v>0.99359549670000002</v>
      </c>
      <c r="R46" s="2">
        <f t="shared" si="5"/>
        <v>2025</v>
      </c>
      <c r="S46" s="2">
        <v>0.78455504310000002</v>
      </c>
      <c r="T46" s="2">
        <v>0.13336868369999999</v>
      </c>
      <c r="U46" s="2">
        <v>8.2076273199999994E-2</v>
      </c>
      <c r="V46" s="2">
        <v>0.86366677780000001</v>
      </c>
      <c r="W46" s="2">
        <v>0.99511094020000002</v>
      </c>
      <c r="X46" s="2">
        <v>0.88866661709999994</v>
      </c>
      <c r="Y46" s="2">
        <v>0.99561564349999998</v>
      </c>
    </row>
    <row r="47" spans="2:25">
      <c r="B47" s="2">
        <f t="shared" si="3"/>
        <v>2026</v>
      </c>
      <c r="C47" s="30">
        <v>0.59822020060000003</v>
      </c>
      <c r="D47" s="30">
        <v>0.25386177259999998</v>
      </c>
      <c r="E47" s="30">
        <v>0.1479180269</v>
      </c>
      <c r="F47" s="30">
        <v>0.86298511529999999</v>
      </c>
      <c r="G47" s="30">
        <v>0.99066520290000004</v>
      </c>
      <c r="H47" s="30">
        <v>0.88870336890000001</v>
      </c>
      <c r="I47" s="30">
        <v>0.99167500519999996</v>
      </c>
      <c r="J47" s="2">
        <f t="shared" si="4"/>
        <v>2026</v>
      </c>
      <c r="K47" s="2">
        <v>0.78424718810000005</v>
      </c>
      <c r="L47" s="2">
        <v>0.1313219964</v>
      </c>
      <c r="M47" s="2">
        <v>8.4430815500000006E-2</v>
      </c>
      <c r="N47" s="2">
        <v>0.85945594260000002</v>
      </c>
      <c r="O47" s="2">
        <v>0.99205651780000004</v>
      </c>
      <c r="P47" s="2">
        <v>0.88420456349999998</v>
      </c>
      <c r="Q47" s="2">
        <v>0.9932192366</v>
      </c>
      <c r="R47" s="2">
        <f t="shared" si="5"/>
        <v>2026</v>
      </c>
      <c r="S47" s="2">
        <v>0.7849260535</v>
      </c>
      <c r="T47" s="2">
        <v>0.13111226340000001</v>
      </c>
      <c r="U47" s="2">
        <v>8.3961683100000004E-2</v>
      </c>
      <c r="V47" s="2">
        <v>0.86225409990000002</v>
      </c>
      <c r="W47" s="2">
        <v>0.9948384616</v>
      </c>
      <c r="X47" s="2">
        <v>0.88849167539999996</v>
      </c>
      <c r="Y47" s="2">
        <v>0.99560060039999998</v>
      </c>
    </row>
    <row r="48" spans="2:25">
      <c r="B48" s="2">
        <f t="shared" si="3"/>
        <v>2026</v>
      </c>
      <c r="C48" s="30">
        <v>0.5930666953</v>
      </c>
      <c r="D48" s="30">
        <v>0.25114797960000002</v>
      </c>
      <c r="E48" s="30">
        <v>0.155785325</v>
      </c>
      <c r="F48" s="30">
        <v>0.85952837169999996</v>
      </c>
      <c r="G48" s="30">
        <v>0.99064023469999996</v>
      </c>
      <c r="H48" s="30">
        <v>0.88585026280000001</v>
      </c>
      <c r="I48" s="30">
        <v>0.99156825140000004</v>
      </c>
      <c r="J48" s="2">
        <f t="shared" si="4"/>
        <v>2026</v>
      </c>
      <c r="K48" s="2">
        <v>0.78304914209999998</v>
      </c>
      <c r="L48" s="2">
        <v>0.12918025699999999</v>
      </c>
      <c r="M48" s="2">
        <v>8.7770600899999995E-2</v>
      </c>
      <c r="N48" s="2">
        <v>0.85656242270000005</v>
      </c>
      <c r="O48" s="2">
        <v>0.99167183329999997</v>
      </c>
      <c r="P48" s="2">
        <v>0.88168306860000001</v>
      </c>
      <c r="Q48" s="2">
        <v>0.99283097909999996</v>
      </c>
      <c r="R48" s="2">
        <f t="shared" si="5"/>
        <v>2026</v>
      </c>
      <c r="S48" s="2">
        <v>0.78348679769999996</v>
      </c>
      <c r="T48" s="2">
        <v>0.12865750270000001</v>
      </c>
      <c r="U48" s="2">
        <v>8.7855699499999995E-2</v>
      </c>
      <c r="V48" s="2">
        <v>0.85903746510000001</v>
      </c>
      <c r="W48" s="2">
        <v>0.99412525009999997</v>
      </c>
      <c r="X48" s="2">
        <v>0.88615645809999999</v>
      </c>
      <c r="Y48" s="2">
        <v>0.99488381839999995</v>
      </c>
    </row>
    <row r="49" spans="2:25">
      <c r="B49" s="2">
        <f t="shared" si="3"/>
        <v>2026</v>
      </c>
      <c r="C49" s="30">
        <v>0.58583951580000004</v>
      </c>
      <c r="D49" s="30">
        <v>0.24719748559999999</v>
      </c>
      <c r="E49" s="30">
        <v>0.1669629986</v>
      </c>
      <c r="F49" s="30">
        <v>0.86178215759999999</v>
      </c>
      <c r="G49" s="30">
        <v>0.99044304620000001</v>
      </c>
      <c r="H49" s="30">
        <v>0.88685067429999997</v>
      </c>
      <c r="I49" s="30">
        <v>0.99137720060000001</v>
      </c>
      <c r="J49" s="2">
        <f t="shared" si="4"/>
        <v>2026</v>
      </c>
      <c r="K49" s="2">
        <v>0.78112948559999995</v>
      </c>
      <c r="L49" s="2">
        <v>0.12666496390000001</v>
      </c>
      <c r="M49" s="2">
        <v>9.2205550499999997E-2</v>
      </c>
      <c r="N49" s="2">
        <v>0.85774122529999997</v>
      </c>
      <c r="O49" s="2">
        <v>0.99160035849999995</v>
      </c>
      <c r="P49" s="2">
        <v>0.88177856099999996</v>
      </c>
      <c r="Q49" s="2">
        <v>0.9927511819</v>
      </c>
      <c r="R49" s="2">
        <f t="shared" si="5"/>
        <v>2026</v>
      </c>
      <c r="S49" s="2">
        <v>0.78154035710000003</v>
      </c>
      <c r="T49" s="2">
        <v>0.12590698219999999</v>
      </c>
      <c r="U49" s="2">
        <v>9.2552660699999997E-2</v>
      </c>
      <c r="V49" s="2">
        <v>0.86108806910000002</v>
      </c>
      <c r="W49" s="2">
        <v>0.99427051440000003</v>
      </c>
      <c r="X49" s="2">
        <v>0.88752489440000004</v>
      </c>
      <c r="Y49" s="2">
        <v>0.99508501309999997</v>
      </c>
    </row>
    <row r="50" spans="2:25">
      <c r="B50" s="2">
        <f t="shared" si="3"/>
        <v>2026</v>
      </c>
      <c r="C50" s="30">
        <v>0.57959483769999998</v>
      </c>
      <c r="D50" s="30">
        <v>0.2451804158</v>
      </c>
      <c r="E50" s="30">
        <v>0.1752247465</v>
      </c>
      <c r="F50" s="30">
        <v>0.86329062759999997</v>
      </c>
      <c r="G50" s="30">
        <v>0.99035680719999997</v>
      </c>
      <c r="H50" s="30">
        <v>0.88824591990000001</v>
      </c>
      <c r="I50" s="30">
        <v>0.99128873250000005</v>
      </c>
      <c r="J50" s="2">
        <f t="shared" si="4"/>
        <v>2026</v>
      </c>
      <c r="K50" s="2">
        <v>0.78014173919999996</v>
      </c>
      <c r="L50" s="2">
        <v>0.1238624087</v>
      </c>
      <c r="M50" s="2">
        <v>9.5995852199999995E-2</v>
      </c>
      <c r="N50" s="2">
        <v>0.85741081269999997</v>
      </c>
      <c r="O50" s="2">
        <v>0.99153564199999999</v>
      </c>
      <c r="P50" s="2">
        <v>0.88157249699999995</v>
      </c>
      <c r="Q50" s="2">
        <v>0.9927188951</v>
      </c>
      <c r="R50" s="2">
        <f t="shared" si="5"/>
        <v>2026</v>
      </c>
      <c r="S50" s="2">
        <v>0.78053940470000005</v>
      </c>
      <c r="T50" s="2">
        <v>0.1238998498</v>
      </c>
      <c r="U50" s="2">
        <v>9.5560745500000002E-2</v>
      </c>
      <c r="V50" s="2">
        <v>0.86126913159999996</v>
      </c>
      <c r="W50" s="2">
        <v>0.99387996430000003</v>
      </c>
      <c r="X50" s="2">
        <v>0.8870766283</v>
      </c>
      <c r="Y50" s="2">
        <v>0.99469268799999999</v>
      </c>
    </row>
    <row r="51" spans="2:25">
      <c r="B51" s="2">
        <f t="shared" si="3"/>
        <v>2027</v>
      </c>
      <c r="C51" s="30">
        <v>0.57280738949999999</v>
      </c>
      <c r="D51" s="30">
        <v>0.2435778727</v>
      </c>
      <c r="E51" s="30">
        <v>0.18361473780000001</v>
      </c>
      <c r="F51" s="30">
        <v>0.86005920300000005</v>
      </c>
      <c r="G51" s="30">
        <v>0.98940806709999995</v>
      </c>
      <c r="H51" s="30">
        <v>0.88435563829999997</v>
      </c>
      <c r="I51" s="30">
        <v>0.99041395170000002</v>
      </c>
      <c r="J51" s="2">
        <f t="shared" si="4"/>
        <v>2027</v>
      </c>
      <c r="K51" s="2">
        <v>0.77875112059999996</v>
      </c>
      <c r="L51" s="2">
        <v>0.1216199987</v>
      </c>
      <c r="M51" s="2">
        <v>9.9628880700000005E-2</v>
      </c>
      <c r="N51" s="2">
        <v>0.85440656839999995</v>
      </c>
      <c r="O51" s="2">
        <v>0.99105894329999999</v>
      </c>
      <c r="P51" s="2">
        <v>0.87753863350000005</v>
      </c>
      <c r="Q51" s="2">
        <v>0.9922794009</v>
      </c>
      <c r="R51" s="2">
        <f t="shared" si="5"/>
        <v>2027</v>
      </c>
      <c r="S51" s="2">
        <v>0.77911052800000002</v>
      </c>
      <c r="T51" s="2">
        <v>0.1210070171</v>
      </c>
      <c r="U51" s="2">
        <v>9.9882454900000001E-2</v>
      </c>
      <c r="V51" s="2">
        <v>0.85823017089999998</v>
      </c>
      <c r="W51" s="2">
        <v>0.99302302210000004</v>
      </c>
      <c r="X51" s="2">
        <v>0.88300436029999996</v>
      </c>
      <c r="Y51" s="2">
        <v>0.99389233430000001</v>
      </c>
    </row>
    <row r="52" spans="2:25">
      <c r="B52" s="2">
        <f t="shared" si="3"/>
        <v>2027</v>
      </c>
      <c r="C52" s="30">
        <v>0.56893749110000003</v>
      </c>
      <c r="D52" s="30">
        <v>0.2408398192</v>
      </c>
      <c r="E52" s="30">
        <v>0.19022268959999999</v>
      </c>
      <c r="F52" s="30">
        <v>0.85840408420000003</v>
      </c>
      <c r="G52" s="30">
        <v>0.98887772760000003</v>
      </c>
      <c r="H52" s="30">
        <v>0.88426677899999995</v>
      </c>
      <c r="I52" s="30">
        <v>0.98990933579999996</v>
      </c>
      <c r="J52" s="2">
        <f t="shared" si="4"/>
        <v>2027</v>
      </c>
      <c r="K52" s="2">
        <v>0.77782435419999996</v>
      </c>
      <c r="L52" s="2">
        <v>0.1193017499</v>
      </c>
      <c r="M52" s="2">
        <v>0.1028738959</v>
      </c>
      <c r="N52" s="2">
        <v>0.85359518459999995</v>
      </c>
      <c r="O52" s="2">
        <v>0.99083354530000001</v>
      </c>
      <c r="P52" s="2">
        <v>0.87837394759999998</v>
      </c>
      <c r="Q52" s="2">
        <v>0.9920987242</v>
      </c>
      <c r="R52" s="2">
        <f t="shared" si="5"/>
        <v>2027</v>
      </c>
      <c r="S52" s="2">
        <v>0.77796989260000005</v>
      </c>
      <c r="T52" s="2">
        <v>0.1187685619</v>
      </c>
      <c r="U52" s="2">
        <v>0.1032615455</v>
      </c>
      <c r="V52" s="2">
        <v>0.85644978760000001</v>
      </c>
      <c r="W52" s="2">
        <v>0.9919454862</v>
      </c>
      <c r="X52" s="2">
        <v>0.88170275149999999</v>
      </c>
      <c r="Y52" s="2">
        <v>0.99285874649999994</v>
      </c>
    </row>
    <row r="53" spans="2:25">
      <c r="B53" s="2">
        <f t="shared" si="3"/>
        <v>2027</v>
      </c>
      <c r="C53" s="30">
        <v>0.56246969359999999</v>
      </c>
      <c r="D53" s="30">
        <v>0.23839095769999999</v>
      </c>
      <c r="E53" s="30">
        <v>0.1991393487</v>
      </c>
      <c r="F53" s="30">
        <v>0.86104645290000004</v>
      </c>
      <c r="G53" s="30">
        <v>0.9887714729</v>
      </c>
      <c r="H53" s="30">
        <v>0.88551602529999995</v>
      </c>
      <c r="I53" s="30">
        <v>0.98979669189999997</v>
      </c>
      <c r="J53" s="2">
        <f t="shared" si="4"/>
        <v>2027</v>
      </c>
      <c r="K53" s="2">
        <v>0.77542558490000002</v>
      </c>
      <c r="L53" s="2">
        <v>0.1170246134</v>
      </c>
      <c r="M53" s="2">
        <v>0.1075498017</v>
      </c>
      <c r="N53" s="2">
        <v>0.8573796897</v>
      </c>
      <c r="O53" s="2">
        <v>0.99045666909999996</v>
      </c>
      <c r="P53" s="2">
        <v>0.88099173070000003</v>
      </c>
      <c r="Q53" s="2">
        <v>0.99165999179999997</v>
      </c>
      <c r="R53" s="2">
        <f t="shared" si="5"/>
        <v>2027</v>
      </c>
      <c r="S53" s="2">
        <v>0.77672104119999996</v>
      </c>
      <c r="T53" s="2">
        <v>0.1163855722</v>
      </c>
      <c r="U53" s="2">
        <v>0.1068933866</v>
      </c>
      <c r="V53" s="2">
        <v>0.85867024930000002</v>
      </c>
      <c r="W53" s="2">
        <v>0.99186317680000002</v>
      </c>
      <c r="X53" s="2">
        <v>0.88392405169999999</v>
      </c>
      <c r="Y53" s="2">
        <v>0.99282227899999997</v>
      </c>
    </row>
    <row r="54" spans="2:25">
      <c r="B54" s="2">
        <f t="shared" si="3"/>
        <v>2027</v>
      </c>
      <c r="C54" s="30">
        <v>0.5554516598</v>
      </c>
      <c r="D54" s="30">
        <v>0.2352132113</v>
      </c>
      <c r="E54" s="30">
        <v>0.2093351289</v>
      </c>
      <c r="F54" s="30">
        <v>0.85888378789999997</v>
      </c>
      <c r="G54" s="30">
        <v>0.98848034819999997</v>
      </c>
      <c r="H54" s="30">
        <v>0.88355330369999996</v>
      </c>
      <c r="I54" s="30">
        <v>0.98949837600000001</v>
      </c>
      <c r="J54" s="2">
        <f t="shared" si="4"/>
        <v>2027</v>
      </c>
      <c r="K54" s="2">
        <v>0.77454887660000005</v>
      </c>
      <c r="L54" s="2">
        <v>0.1148257813</v>
      </c>
      <c r="M54" s="2">
        <v>0.1106253421</v>
      </c>
      <c r="N54" s="2">
        <v>0.85523176410000001</v>
      </c>
      <c r="O54" s="2">
        <v>0.9904957191</v>
      </c>
      <c r="P54" s="2">
        <v>0.87940599580000001</v>
      </c>
      <c r="Q54" s="2">
        <v>0.99169487690000002</v>
      </c>
      <c r="R54" s="2">
        <f t="shared" si="5"/>
        <v>2027</v>
      </c>
      <c r="S54" s="2">
        <v>0.77630288420000004</v>
      </c>
      <c r="T54" s="2">
        <v>0.1145079009</v>
      </c>
      <c r="U54" s="2">
        <v>0.1091892149</v>
      </c>
      <c r="V54" s="2">
        <v>0.85531349909999999</v>
      </c>
      <c r="W54" s="2">
        <v>0.99076443400000003</v>
      </c>
      <c r="X54" s="2">
        <v>0.88129299009999995</v>
      </c>
      <c r="Y54" s="2">
        <v>0.99175135179999996</v>
      </c>
    </row>
    <row r="55" spans="2:25">
      <c r="B55" s="2">
        <f t="shared" si="3"/>
        <v>2028</v>
      </c>
      <c r="C55" s="30">
        <v>0.55099700110000005</v>
      </c>
      <c r="D55" s="30">
        <v>0.2328312991</v>
      </c>
      <c r="E55" s="30">
        <v>0.21617169980000001</v>
      </c>
      <c r="F55" s="30">
        <v>0.85896408849999994</v>
      </c>
      <c r="G55" s="30">
        <v>0.98806054170000002</v>
      </c>
      <c r="H55" s="30">
        <v>0.88291157919999996</v>
      </c>
      <c r="I55" s="30">
        <v>0.98924846519999998</v>
      </c>
      <c r="J55" s="2">
        <f t="shared" si="4"/>
        <v>2028</v>
      </c>
      <c r="K55" s="2">
        <v>0.77349920689999996</v>
      </c>
      <c r="L55" s="2">
        <v>0.11292900259999999</v>
      </c>
      <c r="M55" s="2">
        <v>0.11357179050000001</v>
      </c>
      <c r="N55" s="2">
        <v>0.85569622099999998</v>
      </c>
      <c r="O55" s="2">
        <v>0.98995501549999998</v>
      </c>
      <c r="P55" s="2">
        <v>0.87999301910000005</v>
      </c>
      <c r="Q55" s="2">
        <v>0.99140352330000003</v>
      </c>
      <c r="R55" s="2">
        <f t="shared" si="5"/>
        <v>2028</v>
      </c>
      <c r="S55" s="2">
        <v>0.77518156289999995</v>
      </c>
      <c r="T55" s="2">
        <v>0.11259370420000001</v>
      </c>
      <c r="U55" s="2">
        <v>0.11222473299999999</v>
      </c>
      <c r="V55" s="2">
        <v>0.85617797500000004</v>
      </c>
      <c r="W55" s="2">
        <v>0.99083471599999995</v>
      </c>
      <c r="X55" s="2">
        <v>0.88192318849999995</v>
      </c>
      <c r="Y55" s="2">
        <v>0.99193749909999995</v>
      </c>
    </row>
    <row r="56" spans="2:25">
      <c r="B56" s="2">
        <f t="shared" si="3"/>
        <v>2028</v>
      </c>
      <c r="C56" s="30">
        <v>0.5461335906</v>
      </c>
      <c r="D56" s="30">
        <v>0.22914197459999999</v>
      </c>
      <c r="E56" s="30">
        <v>0.22472443480000001</v>
      </c>
      <c r="F56" s="30">
        <v>0.85795674290000001</v>
      </c>
      <c r="G56" s="30">
        <v>0.98740039420000003</v>
      </c>
      <c r="H56" s="30">
        <v>0.88155222789999999</v>
      </c>
      <c r="I56" s="30">
        <v>0.98904500630000003</v>
      </c>
      <c r="J56" s="2">
        <f t="shared" si="4"/>
        <v>2028</v>
      </c>
      <c r="K56" s="2">
        <v>0.77214268559999999</v>
      </c>
      <c r="L56" s="2">
        <v>0.1104801919</v>
      </c>
      <c r="M56" s="2">
        <v>0.1173771225</v>
      </c>
      <c r="N56" s="2">
        <v>0.85532187859999997</v>
      </c>
      <c r="O56" s="2">
        <v>0.98995601919999998</v>
      </c>
      <c r="P56" s="2">
        <v>0.87946354299999996</v>
      </c>
      <c r="Q56" s="2">
        <v>0.9914279976</v>
      </c>
      <c r="R56" s="2">
        <f t="shared" si="5"/>
        <v>2028</v>
      </c>
      <c r="S56" s="2">
        <v>0.77366201700000004</v>
      </c>
      <c r="T56" s="2">
        <v>0.1106134317</v>
      </c>
      <c r="U56" s="2">
        <v>0.11572455130000001</v>
      </c>
      <c r="V56" s="2">
        <v>0.85531285990000006</v>
      </c>
      <c r="W56" s="2">
        <v>0.99074781580000004</v>
      </c>
      <c r="X56" s="2">
        <v>0.88097970839999995</v>
      </c>
      <c r="Y56" s="2">
        <v>0.99181951719999994</v>
      </c>
    </row>
    <row r="57" spans="2:25">
      <c r="B57" s="2">
        <f t="shared" si="3"/>
        <v>2028</v>
      </c>
      <c r="C57" s="30">
        <v>0.54172204879999997</v>
      </c>
      <c r="D57" s="30">
        <v>0.22642566180000001</v>
      </c>
      <c r="E57" s="30">
        <v>0.23185228939999999</v>
      </c>
      <c r="F57" s="30">
        <v>0.85687026079999995</v>
      </c>
      <c r="G57" s="30">
        <v>0.98619800769999999</v>
      </c>
      <c r="H57" s="30">
        <v>0.87892352210000002</v>
      </c>
      <c r="I57" s="30">
        <v>0.98793123250000003</v>
      </c>
      <c r="J57" s="2">
        <f t="shared" si="4"/>
        <v>2028</v>
      </c>
      <c r="K57" s="2">
        <v>0.77130832760000001</v>
      </c>
      <c r="L57" s="2">
        <v>0.10835520279999999</v>
      </c>
      <c r="M57" s="2">
        <v>0.1203364696</v>
      </c>
      <c r="N57" s="2">
        <v>0.85363912200000003</v>
      </c>
      <c r="O57" s="2">
        <v>0.98878571520000003</v>
      </c>
      <c r="P57" s="2">
        <v>0.87747285809999997</v>
      </c>
      <c r="Q57" s="2">
        <v>0.99037983350000003</v>
      </c>
      <c r="R57" s="2">
        <f t="shared" si="5"/>
        <v>2028</v>
      </c>
      <c r="S57" s="2">
        <v>0.77254412240000003</v>
      </c>
      <c r="T57" s="2">
        <v>0.108288391</v>
      </c>
      <c r="U57" s="2">
        <v>0.1191674866</v>
      </c>
      <c r="V57" s="2">
        <v>0.85447574950000005</v>
      </c>
      <c r="W57" s="2">
        <v>0.9898415035</v>
      </c>
      <c r="X57" s="2">
        <v>0.87939661710000006</v>
      </c>
      <c r="Y57" s="2">
        <v>0.99117049710000005</v>
      </c>
    </row>
    <row r="58" spans="2:25">
      <c r="B58" s="2">
        <f t="shared" si="3"/>
        <v>2028</v>
      </c>
      <c r="C58" s="30">
        <v>0.53617492860000004</v>
      </c>
      <c r="D58" s="30">
        <v>0.22400520870000001</v>
      </c>
      <c r="E58" s="30">
        <v>0.2398198627</v>
      </c>
      <c r="F58" s="30">
        <v>0.85690818899999999</v>
      </c>
      <c r="G58" s="30">
        <v>0.98562598800000001</v>
      </c>
      <c r="H58" s="30">
        <v>0.87760837810000003</v>
      </c>
      <c r="I58" s="30">
        <v>0.98735168259999995</v>
      </c>
      <c r="J58" s="2">
        <f t="shared" si="4"/>
        <v>2028</v>
      </c>
      <c r="K58" s="2">
        <v>0.76997287290000005</v>
      </c>
      <c r="L58" s="2">
        <v>0.1063823569</v>
      </c>
      <c r="M58" s="2">
        <v>0.1236447702</v>
      </c>
      <c r="N58" s="2">
        <v>0.85307277319999997</v>
      </c>
      <c r="O58" s="2">
        <v>0.9878665566</v>
      </c>
      <c r="P58" s="2">
        <v>0.8755247571</v>
      </c>
      <c r="Q58" s="2">
        <v>0.98991936000000003</v>
      </c>
      <c r="R58" s="2">
        <f t="shared" si="5"/>
        <v>2028</v>
      </c>
      <c r="S58" s="2">
        <v>0.77174680669999995</v>
      </c>
      <c r="T58" s="2">
        <v>0.1059366695</v>
      </c>
      <c r="U58" s="2">
        <v>0.1223165237</v>
      </c>
      <c r="V58" s="2">
        <v>0.85437527020000004</v>
      </c>
      <c r="W58" s="2">
        <v>0.98934524459999995</v>
      </c>
      <c r="X58" s="2">
        <v>0.87790025019999995</v>
      </c>
      <c r="Y58" s="2">
        <v>0.99066266039999995</v>
      </c>
    </row>
    <row r="59" spans="2:25">
      <c r="B59" s="2">
        <f t="shared" si="3"/>
        <v>2029</v>
      </c>
      <c r="C59" s="30">
        <v>0.5310284327</v>
      </c>
      <c r="D59" s="30">
        <v>0.22133912529999999</v>
      </c>
      <c r="E59" s="30">
        <v>0.24763244200000001</v>
      </c>
      <c r="F59" s="30">
        <v>0.85839433379999996</v>
      </c>
      <c r="G59" s="30">
        <v>0.98572099560000004</v>
      </c>
      <c r="H59" s="30">
        <v>0.87922098530000004</v>
      </c>
      <c r="I59" s="30">
        <v>0.98743219820000006</v>
      </c>
      <c r="J59" s="2">
        <f t="shared" si="4"/>
        <v>2029</v>
      </c>
      <c r="K59" s="2">
        <v>0.76826608409999997</v>
      </c>
      <c r="L59" s="2">
        <v>0.1046013286</v>
      </c>
      <c r="M59" s="2">
        <v>0.12713258729999999</v>
      </c>
      <c r="N59" s="2">
        <v>0.85341148879999995</v>
      </c>
      <c r="O59" s="2">
        <v>0.98759540030000004</v>
      </c>
      <c r="P59" s="2">
        <v>0.87619992130000002</v>
      </c>
      <c r="Q59" s="2">
        <v>0.98967998810000002</v>
      </c>
      <c r="R59" s="2">
        <f t="shared" si="5"/>
        <v>2029</v>
      </c>
      <c r="S59" s="2">
        <v>0.77034525310000002</v>
      </c>
      <c r="T59" s="2">
        <v>0.1038046421</v>
      </c>
      <c r="U59" s="2">
        <v>0.1258501048</v>
      </c>
      <c r="V59" s="2">
        <v>0.85653703299999995</v>
      </c>
      <c r="W59" s="2">
        <v>0.98905710729999996</v>
      </c>
      <c r="X59" s="2">
        <v>0.87863727439999995</v>
      </c>
      <c r="Y59" s="2">
        <v>0.99040929759999996</v>
      </c>
    </row>
    <row r="60" spans="2:25">
      <c r="B60" s="2">
        <f t="shared" si="3"/>
        <v>2029</v>
      </c>
      <c r="C60" s="30">
        <v>0.5269608992</v>
      </c>
      <c r="D60" s="30">
        <v>0.2190713296</v>
      </c>
      <c r="E60" s="30">
        <v>0.25396777120000003</v>
      </c>
      <c r="F60" s="30">
        <v>0.85673263820000001</v>
      </c>
      <c r="G60" s="30">
        <v>0.98538230380000003</v>
      </c>
      <c r="H60" s="30">
        <v>0.87886185289999996</v>
      </c>
      <c r="I60" s="30">
        <v>0.98720107700000004</v>
      </c>
      <c r="J60" s="2">
        <f t="shared" si="4"/>
        <v>2029</v>
      </c>
      <c r="K60" s="2">
        <v>0.76811754619999995</v>
      </c>
      <c r="L60" s="2">
        <v>0.10268288489999999</v>
      </c>
      <c r="M60" s="2">
        <v>0.12919956890000001</v>
      </c>
      <c r="N60" s="2">
        <v>0.85131035239999997</v>
      </c>
      <c r="O60" s="2">
        <v>0.98691918850000004</v>
      </c>
      <c r="P60" s="2">
        <v>0.87560358279999995</v>
      </c>
      <c r="Q60" s="2">
        <v>0.98939329720000002</v>
      </c>
      <c r="R60" s="2">
        <f t="shared" si="5"/>
        <v>2029</v>
      </c>
      <c r="S60" s="2">
        <v>0.7702122468</v>
      </c>
      <c r="T60" s="2">
        <v>0.10130075080000001</v>
      </c>
      <c r="U60" s="2">
        <v>0.12848700239999999</v>
      </c>
      <c r="V60" s="2">
        <v>0.85453737649999995</v>
      </c>
      <c r="W60" s="2">
        <v>0.98881342900000002</v>
      </c>
      <c r="X60" s="2">
        <v>0.87700886140000001</v>
      </c>
      <c r="Y60" s="2">
        <v>0.9901597499</v>
      </c>
    </row>
    <row r="61" spans="2:25">
      <c r="B61" s="2">
        <f t="shared" si="3"/>
        <v>2029</v>
      </c>
      <c r="C61" s="30">
        <v>0.52235969329999998</v>
      </c>
      <c r="D61" s="30">
        <v>0.21837972559999999</v>
      </c>
      <c r="E61" s="30">
        <v>0.2592605811</v>
      </c>
      <c r="F61" s="30">
        <v>0.85502112509999995</v>
      </c>
      <c r="G61" s="30">
        <v>0.98413722770000001</v>
      </c>
      <c r="H61" s="30">
        <v>0.87650259880000003</v>
      </c>
      <c r="I61" s="30">
        <v>0.9859660053</v>
      </c>
      <c r="J61" s="2">
        <f t="shared" si="4"/>
        <v>2029</v>
      </c>
      <c r="K61" s="2">
        <v>0.76775512040000005</v>
      </c>
      <c r="L61" s="2">
        <v>0.1011599842</v>
      </c>
      <c r="M61" s="2">
        <v>0.13108489540000001</v>
      </c>
      <c r="N61" s="2">
        <v>0.85057905069999995</v>
      </c>
      <c r="O61" s="2">
        <v>0.98568820349999997</v>
      </c>
      <c r="P61" s="2">
        <v>0.87457322230000001</v>
      </c>
      <c r="Q61" s="2">
        <v>0.98835120750000005</v>
      </c>
      <c r="R61" s="2">
        <f t="shared" si="5"/>
        <v>2029</v>
      </c>
      <c r="S61" s="2">
        <v>0.77034456179999999</v>
      </c>
      <c r="T61" s="2">
        <v>9.94215819E-2</v>
      </c>
      <c r="U61" s="2">
        <v>0.13023385630000001</v>
      </c>
      <c r="V61" s="2">
        <v>0.85431143759999995</v>
      </c>
      <c r="W61" s="2">
        <v>0.98829499759999995</v>
      </c>
      <c r="X61" s="2">
        <v>0.8759348052</v>
      </c>
      <c r="Y61" s="2">
        <v>0.98963654369999998</v>
      </c>
    </row>
    <row r="62" spans="2:25">
      <c r="B62" s="2">
        <f t="shared" si="3"/>
        <v>2029</v>
      </c>
      <c r="C62" s="30">
        <v>0.51799584830000001</v>
      </c>
      <c r="D62" s="30">
        <v>0.2167641951</v>
      </c>
      <c r="E62" s="30">
        <v>0.2652399567</v>
      </c>
      <c r="F62" s="30">
        <v>0.855183315</v>
      </c>
      <c r="G62" s="30">
        <v>0.9834945142</v>
      </c>
      <c r="H62" s="30">
        <v>0.87650094310000004</v>
      </c>
      <c r="I62" s="30">
        <v>0.98547390609999996</v>
      </c>
      <c r="J62" s="2">
        <f t="shared" si="4"/>
        <v>2029</v>
      </c>
      <c r="K62" s="2">
        <v>0.76674298320000001</v>
      </c>
      <c r="L62" s="2">
        <v>9.9722222700000002E-2</v>
      </c>
      <c r="M62" s="2">
        <v>0.1335347942</v>
      </c>
      <c r="N62" s="2">
        <v>0.85058851619999998</v>
      </c>
      <c r="O62" s="2">
        <v>0.98488382839999999</v>
      </c>
      <c r="P62" s="2">
        <v>0.87473068089999995</v>
      </c>
      <c r="Q62" s="2">
        <v>0.98761702730000001</v>
      </c>
      <c r="R62" s="2">
        <f t="shared" si="5"/>
        <v>2029</v>
      </c>
      <c r="S62" s="2">
        <v>0.76993525139999996</v>
      </c>
      <c r="T62" s="2">
        <v>9.7505297399999996E-2</v>
      </c>
      <c r="U62" s="2">
        <v>0.13255945120000001</v>
      </c>
      <c r="V62" s="2">
        <v>0.85424907459999999</v>
      </c>
      <c r="W62" s="2">
        <v>0.98733494649999998</v>
      </c>
      <c r="X62" s="2">
        <v>0.87655724580000005</v>
      </c>
      <c r="Y62" s="2">
        <v>0.98870636450000005</v>
      </c>
    </row>
    <row r="63" spans="2:25">
      <c r="B63" s="2">
        <f t="shared" si="3"/>
        <v>2030</v>
      </c>
      <c r="C63" s="30">
        <v>0.51303042539999999</v>
      </c>
      <c r="D63" s="30">
        <v>0.2143860662</v>
      </c>
      <c r="E63" s="30">
        <v>0.27258350840000001</v>
      </c>
      <c r="F63" s="30">
        <v>0.85492563129999999</v>
      </c>
      <c r="G63" s="30">
        <v>0.98230716370000004</v>
      </c>
      <c r="H63" s="30">
        <v>0.87629728230000004</v>
      </c>
      <c r="I63" s="30">
        <v>0.98429206290000004</v>
      </c>
      <c r="J63" s="2">
        <f t="shared" si="4"/>
        <v>2030</v>
      </c>
      <c r="K63" s="2">
        <v>0.76546536779999996</v>
      </c>
      <c r="L63" s="2">
        <v>9.7890548800000005E-2</v>
      </c>
      <c r="M63" s="2">
        <v>0.1366440834</v>
      </c>
      <c r="N63" s="2">
        <v>0.85168076459999997</v>
      </c>
      <c r="O63" s="2">
        <v>0.98455905669999999</v>
      </c>
      <c r="P63" s="2">
        <v>0.87537430260000004</v>
      </c>
      <c r="Q63" s="2">
        <v>0.98768062499999998</v>
      </c>
      <c r="R63" s="2">
        <f t="shared" si="5"/>
        <v>2030</v>
      </c>
      <c r="S63" s="2">
        <v>0.7690981764</v>
      </c>
      <c r="T63" s="2">
        <v>9.5629216000000003E-2</v>
      </c>
      <c r="U63" s="2">
        <v>0.13527260760000001</v>
      </c>
      <c r="V63" s="2">
        <v>0.85550940200000003</v>
      </c>
      <c r="W63" s="2">
        <v>0.98715900570000004</v>
      </c>
      <c r="X63" s="2">
        <v>0.87813592490000003</v>
      </c>
      <c r="Y63" s="2">
        <v>0.98889967990000005</v>
      </c>
    </row>
    <row r="64" spans="2:25">
      <c r="B64" s="2">
        <f t="shared" si="3"/>
        <v>2030</v>
      </c>
      <c r="C64" s="30">
        <v>0.51064846500000005</v>
      </c>
      <c r="D64" s="30">
        <v>0.21056069929999999</v>
      </c>
      <c r="E64" s="30">
        <v>0.27879083570000002</v>
      </c>
      <c r="F64" s="30">
        <v>0.85812713819999997</v>
      </c>
      <c r="G64" s="30">
        <v>0.98235430970000004</v>
      </c>
      <c r="H64" s="30">
        <v>0.87825827329999995</v>
      </c>
      <c r="I64" s="30">
        <v>0.98438590520000002</v>
      </c>
      <c r="J64" s="2">
        <f t="shared" si="4"/>
        <v>2030</v>
      </c>
      <c r="K64" s="2">
        <v>0.76443741259999998</v>
      </c>
      <c r="L64" s="2">
        <v>9.6113011499999998E-2</v>
      </c>
      <c r="M64" s="2">
        <v>0.13944957590000001</v>
      </c>
      <c r="N64" s="2">
        <v>0.85335882939999996</v>
      </c>
      <c r="O64" s="2">
        <v>0.9845036573</v>
      </c>
      <c r="P64" s="2">
        <v>0.87625752379999999</v>
      </c>
      <c r="Q64" s="2">
        <v>0.98780118770000003</v>
      </c>
      <c r="R64" s="2">
        <f t="shared" si="5"/>
        <v>2030</v>
      </c>
      <c r="S64" s="2">
        <v>0.76799264769999998</v>
      </c>
      <c r="T64" s="2">
        <v>9.3965605499999993E-2</v>
      </c>
      <c r="U64" s="2">
        <v>0.1380417468</v>
      </c>
      <c r="V64" s="2">
        <v>0.85743094590000002</v>
      </c>
      <c r="W64" s="2">
        <v>0.98681523680000005</v>
      </c>
      <c r="X64" s="2">
        <v>0.87798099370000005</v>
      </c>
      <c r="Y64" s="2">
        <v>0.98854690960000002</v>
      </c>
    </row>
    <row r="65" spans="2:25">
      <c r="B65" s="2">
        <f t="shared" si="3"/>
        <v>2030</v>
      </c>
      <c r="C65" s="30">
        <v>0.5066150103</v>
      </c>
      <c r="D65" s="30">
        <v>0.20836197209999999</v>
      </c>
      <c r="E65" s="30">
        <v>0.28502301749999998</v>
      </c>
      <c r="F65" s="30">
        <v>0.85635648539999998</v>
      </c>
      <c r="G65" s="30">
        <v>0.98213806960000005</v>
      </c>
      <c r="H65" s="30">
        <v>0.8762151628</v>
      </c>
      <c r="I65" s="30">
        <v>0.98419089869999998</v>
      </c>
      <c r="J65" s="2">
        <f t="shared" si="4"/>
        <v>2030</v>
      </c>
      <c r="K65" s="2">
        <v>0.76443404449999997</v>
      </c>
      <c r="L65" s="2">
        <v>9.4621407500000004E-2</v>
      </c>
      <c r="M65" s="2">
        <v>0.140944548</v>
      </c>
      <c r="N65" s="2">
        <v>0.85080658769999995</v>
      </c>
      <c r="O65" s="2">
        <v>0.9839408154</v>
      </c>
      <c r="P65" s="2">
        <v>0.87407787329999997</v>
      </c>
      <c r="Q65" s="2">
        <v>0.98727784939999996</v>
      </c>
      <c r="R65" s="2">
        <f t="shared" si="5"/>
        <v>2030</v>
      </c>
      <c r="S65" s="2">
        <v>0.76804865369999997</v>
      </c>
      <c r="T65" s="2">
        <v>9.1924072300000007E-2</v>
      </c>
      <c r="U65" s="2">
        <v>0.14002727400000001</v>
      </c>
      <c r="V65" s="2">
        <v>0.85644457789999995</v>
      </c>
      <c r="W65" s="2">
        <v>0.98703008759999999</v>
      </c>
      <c r="X65" s="2">
        <v>0.87706204399999999</v>
      </c>
      <c r="Y65" s="2">
        <v>0.98887240610000005</v>
      </c>
    </row>
    <row r="66" spans="2:25">
      <c r="B66" s="2">
        <f t="shared" si="3"/>
        <v>2030</v>
      </c>
      <c r="C66" s="30">
        <v>0.50382454750000005</v>
      </c>
      <c r="D66" s="30">
        <v>0.20649648970000001</v>
      </c>
      <c r="E66" s="30">
        <v>0.28967896279999999</v>
      </c>
      <c r="F66" s="30">
        <v>0.85189700570000004</v>
      </c>
      <c r="G66" s="30">
        <v>0.98160007819999995</v>
      </c>
      <c r="H66" s="30">
        <v>0.8728137131</v>
      </c>
      <c r="I66" s="30">
        <v>0.98369556989999996</v>
      </c>
      <c r="J66" s="2">
        <f t="shared" si="4"/>
        <v>2030</v>
      </c>
      <c r="K66" s="2">
        <v>0.76569080160000003</v>
      </c>
      <c r="L66" s="2">
        <v>9.2863022200000006E-2</v>
      </c>
      <c r="M66" s="2">
        <v>0.1414461762</v>
      </c>
      <c r="N66" s="2">
        <v>0.84630938040000003</v>
      </c>
      <c r="O66" s="2">
        <v>0.98308703890000004</v>
      </c>
      <c r="P66" s="2">
        <v>0.87035794720000004</v>
      </c>
      <c r="Q66" s="2">
        <v>0.98646112340000003</v>
      </c>
      <c r="R66" s="2">
        <f t="shared" si="5"/>
        <v>2030</v>
      </c>
      <c r="S66" s="2">
        <v>0.7684821584</v>
      </c>
      <c r="T66" s="2">
        <v>9.0586772499999996E-2</v>
      </c>
      <c r="U66" s="2">
        <v>0.14093106899999999</v>
      </c>
      <c r="V66" s="2">
        <v>0.85200222660000002</v>
      </c>
      <c r="W66" s="2">
        <v>0.98662959429999997</v>
      </c>
      <c r="X66" s="2">
        <v>0.87230364770000002</v>
      </c>
      <c r="Y66" s="2">
        <v>0.98842644550000003</v>
      </c>
    </row>
    <row r="67" spans="2:25">
      <c r="B67" s="2">
        <f t="shared" si="3"/>
        <v>2031</v>
      </c>
      <c r="C67" s="30">
        <v>0.50070453130000003</v>
      </c>
      <c r="D67" s="30">
        <v>0.20310627279999999</v>
      </c>
      <c r="E67" s="30">
        <v>0.29618919599999999</v>
      </c>
      <c r="F67" s="30">
        <v>0.84902343049999995</v>
      </c>
      <c r="G67" s="30">
        <v>0.98087774130000005</v>
      </c>
      <c r="H67" s="30">
        <v>0.8705788337</v>
      </c>
      <c r="I67" s="30">
        <v>0.98308428699999995</v>
      </c>
      <c r="J67" s="2">
        <f t="shared" si="4"/>
        <v>2031</v>
      </c>
      <c r="K67" s="2">
        <v>0.76538428960000005</v>
      </c>
      <c r="L67" s="2">
        <v>9.1232063899999993E-2</v>
      </c>
      <c r="M67" s="2">
        <v>0.14338364649999999</v>
      </c>
      <c r="N67" s="2">
        <v>0.84419350439999996</v>
      </c>
      <c r="O67" s="2">
        <v>0.98231927159999999</v>
      </c>
      <c r="P67" s="2">
        <v>0.86837678360000004</v>
      </c>
      <c r="Q67" s="2">
        <v>0.98587848099999997</v>
      </c>
      <c r="R67" s="2">
        <f t="shared" si="5"/>
        <v>2031</v>
      </c>
      <c r="S67" s="2">
        <v>0.76842417090000004</v>
      </c>
      <c r="T67" s="2">
        <v>8.8890781099999996E-2</v>
      </c>
      <c r="U67" s="2">
        <v>0.1426850479</v>
      </c>
      <c r="V67" s="2">
        <v>0.8492106291</v>
      </c>
      <c r="W67" s="2">
        <v>0.98556581480000005</v>
      </c>
      <c r="X67" s="2">
        <v>0.86880368419999998</v>
      </c>
      <c r="Y67" s="2">
        <v>0.98781681880000005</v>
      </c>
    </row>
    <row r="68" spans="2:25">
      <c r="B68" s="2">
        <f t="shared" si="3"/>
        <v>2031</v>
      </c>
      <c r="C68" s="30">
        <v>0.49523433249999999</v>
      </c>
      <c r="D68" s="30">
        <v>0.20056887940000001</v>
      </c>
      <c r="E68" s="30">
        <v>0.3041967881</v>
      </c>
      <c r="F68" s="30">
        <v>0.84944115649999996</v>
      </c>
      <c r="G68" s="30">
        <v>0.97963656099999996</v>
      </c>
      <c r="H68" s="30">
        <v>0.86962829210000003</v>
      </c>
      <c r="I68" s="30">
        <v>0.98190980829999996</v>
      </c>
      <c r="J68" s="2">
        <f t="shared" si="4"/>
        <v>2031</v>
      </c>
      <c r="K68" s="2">
        <v>0.76403746139999995</v>
      </c>
      <c r="L68" s="2">
        <v>8.9554076199999999E-2</v>
      </c>
      <c r="M68" s="2">
        <v>0.14640846239999999</v>
      </c>
      <c r="N68" s="2">
        <v>0.84648681130000003</v>
      </c>
      <c r="O68" s="2">
        <v>0.98158901369999996</v>
      </c>
      <c r="P68" s="2">
        <v>0.87106066670000004</v>
      </c>
      <c r="Q68" s="2">
        <v>0.98594480090000003</v>
      </c>
      <c r="R68" s="2">
        <f t="shared" si="5"/>
        <v>2031</v>
      </c>
      <c r="S68" s="2">
        <v>0.76683423529999994</v>
      </c>
      <c r="T68" s="2">
        <v>8.7270605000000001E-2</v>
      </c>
      <c r="U68" s="2">
        <v>0.14589515980000001</v>
      </c>
      <c r="V68" s="2">
        <v>0.85128884819999995</v>
      </c>
      <c r="W68" s="2">
        <v>0.98451968639999998</v>
      </c>
      <c r="X68" s="2">
        <v>0.86992924739999999</v>
      </c>
      <c r="Y68" s="2">
        <v>0.98717756720000005</v>
      </c>
    </row>
    <row r="69" spans="2:25">
      <c r="B69" s="2">
        <f t="shared" si="3"/>
        <v>2031</v>
      </c>
      <c r="C69" s="30">
        <v>0.49146878570000002</v>
      </c>
      <c r="D69" s="30">
        <v>0.1981045182</v>
      </c>
      <c r="E69" s="30">
        <v>0.310426696</v>
      </c>
      <c r="F69" s="30">
        <v>0.84890057029999999</v>
      </c>
      <c r="G69" s="30">
        <v>0.97926409130000003</v>
      </c>
      <c r="H69" s="30">
        <v>0.8695395158</v>
      </c>
      <c r="I69" s="30">
        <v>0.98153030289999998</v>
      </c>
      <c r="J69" s="2">
        <f t="shared" si="4"/>
        <v>2031</v>
      </c>
      <c r="K69" s="2">
        <v>0.7636090552</v>
      </c>
      <c r="L69" s="2">
        <v>8.8164953399999996E-2</v>
      </c>
      <c r="M69" s="2">
        <v>0.14822599140000001</v>
      </c>
      <c r="N69" s="2">
        <v>0.84536625450000003</v>
      </c>
      <c r="O69" s="2">
        <v>0.98123468439999995</v>
      </c>
      <c r="P69" s="2">
        <v>0.86977443060000004</v>
      </c>
      <c r="Q69" s="2">
        <v>0.98569801109999999</v>
      </c>
      <c r="R69" s="2">
        <f t="shared" si="5"/>
        <v>2031</v>
      </c>
      <c r="S69" s="2">
        <v>0.7664456355</v>
      </c>
      <c r="T69" s="2">
        <v>8.5901393300000004E-2</v>
      </c>
      <c r="U69" s="2">
        <v>0.14765297120000001</v>
      </c>
      <c r="V69" s="2">
        <v>0.84915470940000004</v>
      </c>
      <c r="W69" s="2">
        <v>0.98390535099999998</v>
      </c>
      <c r="X69" s="2">
        <v>0.86859406859999999</v>
      </c>
      <c r="Y69" s="2">
        <v>0.98657796460000002</v>
      </c>
    </row>
    <row r="70" spans="2:25">
      <c r="B70" s="2">
        <f t="shared" si="3"/>
        <v>2031</v>
      </c>
      <c r="C70" s="30">
        <v>0.48879891949999998</v>
      </c>
      <c r="D70" s="30">
        <v>0.19517549610000001</v>
      </c>
      <c r="E70" s="30">
        <v>0.31602558450000001</v>
      </c>
      <c r="F70" s="30">
        <v>0.84834004740000002</v>
      </c>
      <c r="G70" s="30">
        <v>0.97876589020000004</v>
      </c>
      <c r="H70" s="30">
        <v>0.86937552829999998</v>
      </c>
      <c r="I70" s="30">
        <v>0.98110480659999999</v>
      </c>
      <c r="J70" s="2">
        <f t="shared" si="4"/>
        <v>2031</v>
      </c>
      <c r="K70" s="2">
        <v>0.76354964420000004</v>
      </c>
      <c r="L70" s="2">
        <v>8.6654478100000001E-2</v>
      </c>
      <c r="M70" s="2">
        <v>0.1497958777</v>
      </c>
      <c r="N70" s="2">
        <v>0.8443867666</v>
      </c>
      <c r="O70" s="2">
        <v>0.98061926740000005</v>
      </c>
      <c r="P70" s="2">
        <v>0.87020593270000002</v>
      </c>
      <c r="Q70" s="2">
        <v>0.98506854259999999</v>
      </c>
      <c r="R70" s="2">
        <f t="shared" si="5"/>
        <v>2031</v>
      </c>
      <c r="S70" s="2">
        <v>0.76617560230000004</v>
      </c>
      <c r="T70" s="2">
        <v>8.4697558399999998E-2</v>
      </c>
      <c r="U70" s="2">
        <v>0.14912683930000001</v>
      </c>
      <c r="V70" s="2">
        <v>0.84964626050000003</v>
      </c>
      <c r="W70" s="2">
        <v>0.98360146169999996</v>
      </c>
      <c r="X70" s="2">
        <v>0.86972762749999999</v>
      </c>
      <c r="Y70" s="2">
        <v>0.98618882080000003</v>
      </c>
    </row>
    <row r="71" spans="2:25">
      <c r="B71" s="2">
        <f t="shared" ref="B71:B102" si="6">B67+1</f>
        <v>2032</v>
      </c>
      <c r="C71" s="30">
        <v>0.4855926109</v>
      </c>
      <c r="D71" s="30">
        <v>0.19183978160000001</v>
      </c>
      <c r="E71" s="30">
        <v>0.32256760750000002</v>
      </c>
      <c r="F71" s="30">
        <v>0.84920023430000002</v>
      </c>
      <c r="G71" s="30">
        <v>0.97838209490000005</v>
      </c>
      <c r="H71" s="30">
        <v>0.87014787280000006</v>
      </c>
      <c r="I71" s="30">
        <v>0.98077806980000004</v>
      </c>
      <c r="J71" s="2">
        <f t="shared" ref="J71:J102" si="7">J67+1</f>
        <v>2032</v>
      </c>
      <c r="K71" s="2">
        <v>0.76220648560000004</v>
      </c>
      <c r="L71" s="2">
        <v>8.4737291100000001E-2</v>
      </c>
      <c r="M71" s="2">
        <v>0.15305622329999999</v>
      </c>
      <c r="N71" s="2">
        <v>0.84580995660000002</v>
      </c>
      <c r="O71" s="2">
        <v>0.98016409540000005</v>
      </c>
      <c r="P71" s="2">
        <v>0.87214181180000006</v>
      </c>
      <c r="Q71" s="2">
        <v>0.98460053800000003</v>
      </c>
      <c r="R71" s="2">
        <f t="shared" ref="R71:R102" si="8">R67+1</f>
        <v>2032</v>
      </c>
      <c r="S71" s="2">
        <v>0.76541479000000001</v>
      </c>
      <c r="T71" s="2">
        <v>8.3038999000000002E-2</v>
      </c>
      <c r="U71" s="2">
        <v>0.15154621099999999</v>
      </c>
      <c r="V71" s="2">
        <v>0.84908441609999996</v>
      </c>
      <c r="W71" s="2">
        <v>0.9821685939</v>
      </c>
      <c r="X71" s="2">
        <v>0.86864905930000003</v>
      </c>
      <c r="Y71" s="2">
        <v>0.98493543370000003</v>
      </c>
    </row>
    <row r="72" spans="2:25">
      <c r="B72" s="2">
        <f t="shared" si="6"/>
        <v>2032</v>
      </c>
      <c r="C72" s="30">
        <v>0.48155623289999999</v>
      </c>
      <c r="D72" s="30">
        <v>0.1889376606</v>
      </c>
      <c r="E72" s="30">
        <v>0.32950610660000001</v>
      </c>
      <c r="F72" s="30">
        <v>0.84957444900000001</v>
      </c>
      <c r="G72" s="30">
        <v>0.97783351159999998</v>
      </c>
      <c r="H72" s="30">
        <v>0.86971261919999998</v>
      </c>
      <c r="I72" s="30">
        <v>0.98056229650000004</v>
      </c>
      <c r="J72" s="2">
        <f t="shared" si="7"/>
        <v>2032</v>
      </c>
      <c r="K72" s="2">
        <v>0.76134019580000001</v>
      </c>
      <c r="L72" s="2">
        <v>8.2843907800000005E-2</v>
      </c>
      <c r="M72" s="2">
        <v>0.15581589639999999</v>
      </c>
      <c r="N72" s="2">
        <v>0.84635570339999999</v>
      </c>
      <c r="O72" s="2">
        <v>0.97989735960000002</v>
      </c>
      <c r="P72" s="2">
        <v>0.87178196789999995</v>
      </c>
      <c r="Q72" s="2">
        <v>0.98436622569999999</v>
      </c>
      <c r="R72" s="2">
        <f t="shared" si="8"/>
        <v>2032</v>
      </c>
      <c r="S72" s="2">
        <v>0.76417928040000005</v>
      </c>
      <c r="T72" s="2">
        <v>8.1270813499999997E-2</v>
      </c>
      <c r="U72" s="2">
        <v>0.15454990599999999</v>
      </c>
      <c r="V72" s="2">
        <v>0.84983340929999995</v>
      </c>
      <c r="W72" s="2">
        <v>0.98163309830000001</v>
      </c>
      <c r="X72" s="2">
        <v>0.86934257749999999</v>
      </c>
      <c r="Y72" s="2">
        <v>0.98445380069999999</v>
      </c>
    </row>
    <row r="73" spans="2:25">
      <c r="B73" s="2">
        <f t="shared" si="6"/>
        <v>2032</v>
      </c>
      <c r="C73" s="30">
        <v>0.48009736200000003</v>
      </c>
      <c r="D73" s="30">
        <v>0.18651500509999999</v>
      </c>
      <c r="E73" s="30">
        <v>0.33338763290000001</v>
      </c>
      <c r="F73" s="30">
        <v>0.84662359470000004</v>
      </c>
      <c r="G73" s="30">
        <v>0.97677049220000001</v>
      </c>
      <c r="H73" s="30">
        <v>0.86722884700000002</v>
      </c>
      <c r="I73" s="30">
        <v>0.97999651909999996</v>
      </c>
      <c r="J73" s="2">
        <f t="shared" si="7"/>
        <v>2032</v>
      </c>
      <c r="K73" s="2">
        <v>0.76115663109999998</v>
      </c>
      <c r="L73" s="2">
        <v>8.1522464700000005E-2</v>
      </c>
      <c r="M73" s="2">
        <v>0.15732090430000001</v>
      </c>
      <c r="N73" s="2">
        <v>0.84347286440000002</v>
      </c>
      <c r="O73" s="2">
        <v>0.97930508979999997</v>
      </c>
      <c r="P73" s="2">
        <v>0.86876198849999997</v>
      </c>
      <c r="Q73" s="2">
        <v>0.98426116009999998</v>
      </c>
      <c r="R73" s="2">
        <f t="shared" si="8"/>
        <v>2032</v>
      </c>
      <c r="S73" s="2">
        <v>0.76461361880000001</v>
      </c>
      <c r="T73" s="2">
        <v>8.0040886199999994E-2</v>
      </c>
      <c r="U73" s="2">
        <v>0.155345495</v>
      </c>
      <c r="V73" s="2">
        <v>0.84897691559999999</v>
      </c>
      <c r="W73" s="2">
        <v>0.98137759589999995</v>
      </c>
      <c r="X73" s="2">
        <v>0.86810142739999996</v>
      </c>
      <c r="Y73" s="2">
        <v>0.984204949</v>
      </c>
    </row>
    <row r="74" spans="2:25">
      <c r="B74" s="2">
        <f t="shared" si="6"/>
        <v>2032</v>
      </c>
      <c r="C74" s="30">
        <v>0.47433619890000001</v>
      </c>
      <c r="D74" s="30">
        <v>0.18348940429999999</v>
      </c>
      <c r="E74" s="30">
        <v>0.3421743968</v>
      </c>
      <c r="F74" s="30">
        <v>0.84556452179999997</v>
      </c>
      <c r="G74" s="30">
        <v>0.97608669770000001</v>
      </c>
      <c r="H74" s="30">
        <v>0.86741715799999997</v>
      </c>
      <c r="I74" s="30">
        <v>0.97928758400000004</v>
      </c>
      <c r="J74" s="2">
        <f t="shared" si="7"/>
        <v>2032</v>
      </c>
      <c r="K74" s="2">
        <v>0.75944577400000002</v>
      </c>
      <c r="L74" s="2">
        <v>8.0128873000000003E-2</v>
      </c>
      <c r="M74" s="2">
        <v>0.16042535299999999</v>
      </c>
      <c r="N74" s="2">
        <v>0.84235227319999995</v>
      </c>
      <c r="O74" s="2">
        <v>0.97811532489999997</v>
      </c>
      <c r="P74" s="2">
        <v>0.86807746279999998</v>
      </c>
      <c r="Q74" s="2">
        <v>0.9838283391</v>
      </c>
      <c r="R74" s="2">
        <f t="shared" si="8"/>
        <v>2032</v>
      </c>
      <c r="S74" s="2">
        <v>0.76327937570000004</v>
      </c>
      <c r="T74" s="2">
        <v>7.8424159699999996E-2</v>
      </c>
      <c r="U74" s="2">
        <v>0.15829646459999999</v>
      </c>
      <c r="V74" s="2">
        <v>0.84891579620000002</v>
      </c>
      <c r="W74" s="2">
        <v>0.98154486279999997</v>
      </c>
      <c r="X74" s="2">
        <v>0.86857380299999998</v>
      </c>
      <c r="Y74" s="2">
        <v>0.98436933179999997</v>
      </c>
    </row>
    <row r="75" spans="2:25">
      <c r="B75" s="2">
        <f t="shared" si="6"/>
        <v>2033</v>
      </c>
      <c r="C75" s="30">
        <v>0.47196223180000002</v>
      </c>
      <c r="D75" s="30">
        <v>0.18131575999999999</v>
      </c>
      <c r="E75" s="30">
        <v>0.34672200819999999</v>
      </c>
      <c r="F75" s="30">
        <v>0.84400126320000002</v>
      </c>
      <c r="G75" s="30">
        <v>0.97492592249999999</v>
      </c>
      <c r="H75" s="30">
        <v>0.86633253399999999</v>
      </c>
      <c r="I75" s="30">
        <v>0.97845380999999998</v>
      </c>
      <c r="J75" s="2">
        <f t="shared" si="7"/>
        <v>2033</v>
      </c>
      <c r="K75" s="2">
        <v>0.75952808829999996</v>
      </c>
      <c r="L75" s="2">
        <v>7.8927059999999993E-2</v>
      </c>
      <c r="M75" s="2">
        <v>0.1615448518</v>
      </c>
      <c r="N75" s="2">
        <v>0.84154652689999998</v>
      </c>
      <c r="O75" s="2">
        <v>0.97774488299999995</v>
      </c>
      <c r="P75" s="2">
        <v>0.86739112169999999</v>
      </c>
      <c r="Q75" s="2">
        <v>0.98348851140000004</v>
      </c>
      <c r="R75" s="2">
        <f t="shared" si="8"/>
        <v>2033</v>
      </c>
      <c r="S75" s="2">
        <v>0.76277722380000001</v>
      </c>
      <c r="T75" s="2">
        <v>7.7408864999999993E-2</v>
      </c>
      <c r="U75" s="2">
        <v>0.15981391110000001</v>
      </c>
      <c r="V75" s="2">
        <v>0.84719051359999997</v>
      </c>
      <c r="W75" s="2">
        <v>0.98063921590000003</v>
      </c>
      <c r="X75" s="2">
        <v>0.86635739950000001</v>
      </c>
      <c r="Y75" s="2">
        <v>0.98367876659999998</v>
      </c>
    </row>
    <row r="76" spans="2:25">
      <c r="B76" s="2">
        <f t="shared" si="6"/>
        <v>2033</v>
      </c>
      <c r="C76" s="30">
        <v>0.4665790454</v>
      </c>
      <c r="D76" s="30">
        <v>0.1791477447</v>
      </c>
      <c r="E76" s="30">
        <v>0.3542732099</v>
      </c>
      <c r="F76" s="30">
        <v>0.84483285890000004</v>
      </c>
      <c r="G76" s="30">
        <v>0.97467157230000001</v>
      </c>
      <c r="H76" s="30">
        <v>0.86679473829999998</v>
      </c>
      <c r="I76" s="30">
        <v>0.97851344240000004</v>
      </c>
      <c r="J76" s="2">
        <f t="shared" si="7"/>
        <v>2033</v>
      </c>
      <c r="K76" s="2">
        <v>0.75935475910000005</v>
      </c>
      <c r="L76" s="2">
        <v>7.7494006899999995E-2</v>
      </c>
      <c r="M76" s="2">
        <v>0.1631512339</v>
      </c>
      <c r="N76" s="2">
        <v>0.84416553979999998</v>
      </c>
      <c r="O76" s="2">
        <v>0.97777132570000003</v>
      </c>
      <c r="P76" s="2">
        <v>0.8694559825</v>
      </c>
      <c r="Q76" s="2">
        <v>0.98368573999999998</v>
      </c>
      <c r="R76" s="2">
        <f t="shared" si="8"/>
        <v>2033</v>
      </c>
      <c r="S76" s="2">
        <v>0.76355853119999995</v>
      </c>
      <c r="T76" s="2">
        <v>7.5701086000000001E-2</v>
      </c>
      <c r="U76" s="2">
        <v>0.16074038290000001</v>
      </c>
      <c r="V76" s="2">
        <v>0.84543059939999998</v>
      </c>
      <c r="W76" s="2">
        <v>0.97914940139999995</v>
      </c>
      <c r="X76" s="2">
        <v>0.86494535839999998</v>
      </c>
      <c r="Y76" s="2">
        <v>0.98225791139999996</v>
      </c>
    </row>
    <row r="77" spans="2:25">
      <c r="B77" s="2">
        <f t="shared" si="6"/>
        <v>2033</v>
      </c>
      <c r="C77" s="30">
        <v>0.4623437373</v>
      </c>
      <c r="D77" s="30">
        <v>0.17704709830000001</v>
      </c>
      <c r="E77" s="30">
        <v>0.36060916440000002</v>
      </c>
      <c r="F77" s="30">
        <v>0.84214077980000002</v>
      </c>
      <c r="G77" s="30">
        <v>0.97365663440000005</v>
      </c>
      <c r="H77" s="30">
        <v>0.8654380653</v>
      </c>
      <c r="I77" s="30">
        <v>0.97781828559999995</v>
      </c>
      <c r="J77" s="2">
        <f t="shared" si="7"/>
        <v>2033</v>
      </c>
      <c r="K77" s="2">
        <v>0.75867415090000001</v>
      </c>
      <c r="L77" s="2">
        <v>7.6031465100000001E-2</v>
      </c>
      <c r="M77" s="2">
        <v>0.16529438399999999</v>
      </c>
      <c r="N77" s="2">
        <v>0.8425648536</v>
      </c>
      <c r="O77" s="2">
        <v>0.97764372769999996</v>
      </c>
      <c r="P77" s="2">
        <v>0.86753359949999997</v>
      </c>
      <c r="Q77" s="2">
        <v>0.9835850947</v>
      </c>
      <c r="R77" s="2">
        <f t="shared" si="8"/>
        <v>2033</v>
      </c>
      <c r="S77" s="2">
        <v>0.76283339299999997</v>
      </c>
      <c r="T77" s="2">
        <v>7.4477376200000001E-2</v>
      </c>
      <c r="U77" s="2">
        <v>0.1626892308</v>
      </c>
      <c r="V77" s="2">
        <v>0.84338146810000003</v>
      </c>
      <c r="W77" s="2">
        <v>0.97863584270000004</v>
      </c>
      <c r="X77" s="2">
        <v>0.86417514169999998</v>
      </c>
      <c r="Y77" s="2">
        <v>0.98203342530000004</v>
      </c>
    </row>
    <row r="78" spans="2:25">
      <c r="B78" s="2">
        <f t="shared" si="6"/>
        <v>2033</v>
      </c>
      <c r="C78" s="30">
        <v>0.46153715849999999</v>
      </c>
      <c r="D78" s="30">
        <v>0.1745837079</v>
      </c>
      <c r="E78" s="30">
        <v>0.36387913360000002</v>
      </c>
      <c r="F78" s="30">
        <v>0.84324503500000003</v>
      </c>
      <c r="G78" s="30">
        <v>0.97294168820000004</v>
      </c>
      <c r="H78" s="30">
        <v>0.86797401630000004</v>
      </c>
      <c r="I78" s="30">
        <v>0.977111964</v>
      </c>
      <c r="J78" s="2">
        <f t="shared" si="7"/>
        <v>2033</v>
      </c>
      <c r="K78" s="2">
        <v>0.75872108620000001</v>
      </c>
      <c r="L78" s="2">
        <v>7.4651619700000005E-2</v>
      </c>
      <c r="M78" s="2">
        <v>0.16662729409999999</v>
      </c>
      <c r="N78" s="2">
        <v>0.84258611809999995</v>
      </c>
      <c r="O78" s="2">
        <v>0.97693651020000005</v>
      </c>
      <c r="P78" s="2">
        <v>0.86750796829999999</v>
      </c>
      <c r="Q78" s="2">
        <v>0.98294524360000002</v>
      </c>
      <c r="R78" s="2">
        <f t="shared" si="8"/>
        <v>2033</v>
      </c>
      <c r="S78" s="2">
        <v>0.76235744930000005</v>
      </c>
      <c r="T78" s="2">
        <v>7.3279486500000005E-2</v>
      </c>
      <c r="U78" s="2">
        <v>0.16436306419999999</v>
      </c>
      <c r="V78" s="2">
        <v>0.84460572820000002</v>
      </c>
      <c r="W78" s="2">
        <v>0.97773948600000005</v>
      </c>
      <c r="X78" s="2">
        <v>0.86538974310000005</v>
      </c>
      <c r="Y78" s="2">
        <v>0.9811956745</v>
      </c>
    </row>
    <row r="79" spans="2:25">
      <c r="B79" s="2">
        <f t="shared" si="6"/>
        <v>2034</v>
      </c>
      <c r="C79" s="30">
        <v>0.45759458069999998</v>
      </c>
      <c r="D79" s="30">
        <v>0.17227057700000001</v>
      </c>
      <c r="E79" s="30">
        <v>0.37013484229999999</v>
      </c>
      <c r="F79" s="30">
        <v>0.84015008869999996</v>
      </c>
      <c r="G79" s="30">
        <v>0.97153747440000005</v>
      </c>
      <c r="H79" s="30">
        <v>0.86532785729999995</v>
      </c>
      <c r="I79" s="30">
        <v>0.97580140879999999</v>
      </c>
      <c r="J79" s="2">
        <f t="shared" si="7"/>
        <v>2034</v>
      </c>
      <c r="K79" s="2">
        <v>0.75776545500000003</v>
      </c>
      <c r="L79" s="2">
        <v>7.3535625499999993E-2</v>
      </c>
      <c r="M79" s="2">
        <v>0.16869891949999999</v>
      </c>
      <c r="N79" s="2">
        <v>0.83892514520000006</v>
      </c>
      <c r="O79" s="2">
        <v>0.97586300130000003</v>
      </c>
      <c r="P79" s="2">
        <v>0.86455766609999996</v>
      </c>
      <c r="Q79" s="2">
        <v>0.98213143999999997</v>
      </c>
      <c r="R79" s="2">
        <f t="shared" si="8"/>
        <v>2034</v>
      </c>
      <c r="S79" s="2">
        <v>0.76107148430000005</v>
      </c>
      <c r="T79" s="2">
        <v>7.2318888200000001E-2</v>
      </c>
      <c r="U79" s="2">
        <v>0.16660962739999999</v>
      </c>
      <c r="V79" s="2">
        <v>0.84164725870000001</v>
      </c>
      <c r="W79" s="2">
        <v>0.97743253750000003</v>
      </c>
      <c r="X79" s="2">
        <v>0.86256616159999999</v>
      </c>
      <c r="Y79" s="2">
        <v>0.98086220339999997</v>
      </c>
    </row>
    <row r="80" spans="2:25">
      <c r="B80" s="2">
        <f t="shared" si="6"/>
        <v>2034</v>
      </c>
      <c r="C80" s="30">
        <v>0.45274300560000003</v>
      </c>
      <c r="D80" s="30">
        <v>0.16952062079999999</v>
      </c>
      <c r="E80" s="30">
        <v>0.37773637360000001</v>
      </c>
      <c r="F80" s="30">
        <v>0.83702866320000002</v>
      </c>
      <c r="G80" s="30">
        <v>0.97052596059999996</v>
      </c>
      <c r="H80" s="30">
        <v>0.86182305589999997</v>
      </c>
      <c r="I80" s="30">
        <v>0.97498934029999995</v>
      </c>
      <c r="J80" s="2">
        <f t="shared" si="7"/>
        <v>2034</v>
      </c>
      <c r="K80" s="2">
        <v>0.75748341070000003</v>
      </c>
      <c r="L80" s="2">
        <v>7.2132800100000005E-2</v>
      </c>
      <c r="M80" s="2">
        <v>0.1703837892</v>
      </c>
      <c r="N80" s="2">
        <v>0.83572565499999996</v>
      </c>
      <c r="O80" s="2">
        <v>0.97524556399999995</v>
      </c>
      <c r="P80" s="2">
        <v>0.86001437790000002</v>
      </c>
      <c r="Q80" s="2">
        <v>0.9815626127</v>
      </c>
      <c r="R80" s="2">
        <f t="shared" si="8"/>
        <v>2034</v>
      </c>
      <c r="S80" s="2">
        <v>0.76159631009999995</v>
      </c>
      <c r="T80" s="2">
        <v>7.0680937400000005E-2</v>
      </c>
      <c r="U80" s="2">
        <v>0.16772275249999999</v>
      </c>
      <c r="V80" s="2">
        <v>0.84044695530000002</v>
      </c>
      <c r="W80" s="2">
        <v>0.97681839209999999</v>
      </c>
      <c r="X80" s="2">
        <v>0.86096920450000003</v>
      </c>
      <c r="Y80" s="2">
        <v>0.98047228639999995</v>
      </c>
    </row>
    <row r="81" spans="2:25">
      <c r="B81" s="2">
        <f t="shared" si="6"/>
        <v>2034</v>
      </c>
      <c r="C81" s="30">
        <v>0.45044094849999999</v>
      </c>
      <c r="D81" s="30">
        <v>0.16748813479999999</v>
      </c>
      <c r="E81" s="30">
        <v>0.38207091669999999</v>
      </c>
      <c r="F81" s="30">
        <v>0.83411771040000005</v>
      </c>
      <c r="G81" s="30">
        <v>0.96967277910000005</v>
      </c>
      <c r="H81" s="30">
        <v>0.86022223450000002</v>
      </c>
      <c r="I81" s="30">
        <v>0.97424235390000002</v>
      </c>
      <c r="J81" s="2">
        <f t="shared" si="7"/>
        <v>2034</v>
      </c>
      <c r="K81" s="2">
        <v>0.75742497519999996</v>
      </c>
      <c r="L81" s="2">
        <v>7.0945527300000005E-2</v>
      </c>
      <c r="M81" s="2">
        <v>0.17162949750000001</v>
      </c>
      <c r="N81" s="2">
        <v>0.83308973239999995</v>
      </c>
      <c r="O81" s="2">
        <v>0.97441959030000003</v>
      </c>
      <c r="P81" s="2">
        <v>0.8583410467</v>
      </c>
      <c r="Q81" s="2">
        <v>0.98084017940000001</v>
      </c>
      <c r="R81" s="2">
        <f t="shared" si="8"/>
        <v>2034</v>
      </c>
      <c r="S81" s="2">
        <v>0.76175577319999999</v>
      </c>
      <c r="T81" s="2">
        <v>6.9170784299999996E-2</v>
      </c>
      <c r="U81" s="2">
        <v>0.1690734425</v>
      </c>
      <c r="V81" s="2">
        <v>0.83781485300000003</v>
      </c>
      <c r="W81" s="2">
        <v>0.97627418740000005</v>
      </c>
      <c r="X81" s="2">
        <v>0.85973849189999996</v>
      </c>
      <c r="Y81" s="2">
        <v>0.98036463309999999</v>
      </c>
    </row>
    <row r="82" spans="2:25">
      <c r="B82" s="2">
        <f t="shared" si="6"/>
        <v>2034</v>
      </c>
      <c r="C82" s="30">
        <v>0.44742202250000002</v>
      </c>
      <c r="D82" s="30">
        <v>0.16620100209999999</v>
      </c>
      <c r="E82" s="30">
        <v>0.38637697529999998</v>
      </c>
      <c r="F82" s="30">
        <v>0.83001250950000005</v>
      </c>
      <c r="G82" s="30">
        <v>0.96798057110000002</v>
      </c>
      <c r="H82" s="30">
        <v>0.85740308600000004</v>
      </c>
      <c r="I82" s="30">
        <v>0.97346876500000001</v>
      </c>
      <c r="J82" s="2">
        <f t="shared" si="7"/>
        <v>2034</v>
      </c>
      <c r="K82" s="2">
        <v>0.75769664540000004</v>
      </c>
      <c r="L82" s="2">
        <v>6.9360298200000003E-2</v>
      </c>
      <c r="M82" s="2">
        <v>0.17294305639999999</v>
      </c>
      <c r="N82" s="2">
        <v>0.82953009600000005</v>
      </c>
      <c r="O82" s="2">
        <v>0.97354548659999995</v>
      </c>
      <c r="P82" s="2">
        <v>0.85689663930000004</v>
      </c>
      <c r="Q82" s="2">
        <v>0.98028628259999995</v>
      </c>
      <c r="R82" s="2">
        <f t="shared" si="8"/>
        <v>2034</v>
      </c>
      <c r="S82" s="2">
        <v>0.76189620049999995</v>
      </c>
      <c r="T82" s="2">
        <v>6.7676128000000002E-2</v>
      </c>
      <c r="U82" s="2">
        <v>0.17042767149999999</v>
      </c>
      <c r="V82" s="2">
        <v>0.83570637199999998</v>
      </c>
      <c r="W82" s="2">
        <v>0.97590145510000004</v>
      </c>
      <c r="X82" s="2">
        <v>0.85794237070000001</v>
      </c>
      <c r="Y82" s="2">
        <v>0.98007245310000002</v>
      </c>
    </row>
    <row r="83" spans="2:25">
      <c r="B83" s="2">
        <f t="shared" si="6"/>
        <v>2035</v>
      </c>
      <c r="C83" s="30">
        <v>0.4447168984</v>
      </c>
      <c r="D83" s="30">
        <v>0.16400646229999999</v>
      </c>
      <c r="E83" s="30">
        <v>0.39127663940000001</v>
      </c>
      <c r="F83" s="30">
        <v>0.82755621909999999</v>
      </c>
      <c r="G83" s="30">
        <v>0.96724976519999994</v>
      </c>
      <c r="H83" s="30">
        <v>0.85438715779999996</v>
      </c>
      <c r="I83" s="30">
        <v>0.97274214169999995</v>
      </c>
      <c r="J83" s="2">
        <f t="shared" si="7"/>
        <v>2035</v>
      </c>
      <c r="K83" s="2">
        <v>0.75695820629999999</v>
      </c>
      <c r="L83" s="2">
        <v>6.8215316400000003E-2</v>
      </c>
      <c r="M83" s="2">
        <v>0.1748264773</v>
      </c>
      <c r="N83" s="2">
        <v>0.82669289580000005</v>
      </c>
      <c r="O83" s="2">
        <v>0.97267183270000002</v>
      </c>
      <c r="P83" s="2">
        <v>0.85488901399999995</v>
      </c>
      <c r="Q83" s="2">
        <v>0.97999527799999997</v>
      </c>
      <c r="R83" s="2">
        <f t="shared" si="8"/>
        <v>2035</v>
      </c>
      <c r="S83" s="2">
        <v>0.76163534980000003</v>
      </c>
      <c r="T83" s="2">
        <v>6.64742901E-2</v>
      </c>
      <c r="U83" s="2">
        <v>0.1718903601</v>
      </c>
      <c r="V83" s="2">
        <v>0.8335367212</v>
      </c>
      <c r="W83" s="2">
        <v>0.9760118498</v>
      </c>
      <c r="X83" s="2">
        <v>0.85649127810000003</v>
      </c>
      <c r="Y83" s="2">
        <v>0.98021175120000004</v>
      </c>
    </row>
    <row r="84" spans="2:25">
      <c r="B84" s="2">
        <f t="shared" si="6"/>
        <v>2035</v>
      </c>
      <c r="C84" s="30">
        <v>0.44235242629999999</v>
      </c>
      <c r="D84" s="30">
        <v>0.16096438490000001</v>
      </c>
      <c r="E84" s="30">
        <v>0.39668318879999998</v>
      </c>
      <c r="F84" s="30">
        <v>0.82384939729999995</v>
      </c>
      <c r="G84" s="30">
        <v>0.96601580249999996</v>
      </c>
      <c r="H84" s="30">
        <v>0.85166712769999997</v>
      </c>
      <c r="I84" s="30">
        <v>0.97181958489999998</v>
      </c>
      <c r="J84" s="2">
        <f t="shared" si="7"/>
        <v>2035</v>
      </c>
      <c r="K84" s="2">
        <v>0.75669426080000002</v>
      </c>
      <c r="L84" s="2">
        <v>6.6449411599999994E-2</v>
      </c>
      <c r="M84" s="2">
        <v>0.1768563276</v>
      </c>
      <c r="N84" s="2">
        <v>0.8243761181</v>
      </c>
      <c r="O84" s="2">
        <v>0.97157220160000002</v>
      </c>
      <c r="P84" s="2">
        <v>0.85270373880000006</v>
      </c>
      <c r="Q84" s="2">
        <v>0.97887584679999995</v>
      </c>
      <c r="R84" s="2">
        <f t="shared" si="8"/>
        <v>2035</v>
      </c>
      <c r="S84" s="2">
        <v>0.76058758780000002</v>
      </c>
      <c r="T84" s="2">
        <v>6.5289694300000006E-2</v>
      </c>
      <c r="U84" s="2">
        <v>0.17412271779999999</v>
      </c>
      <c r="V84" s="2">
        <v>0.83106248689999995</v>
      </c>
      <c r="W84" s="2">
        <v>0.97554648779999997</v>
      </c>
      <c r="X84" s="2">
        <v>0.85532682989999997</v>
      </c>
      <c r="Y84" s="2">
        <v>0.97991664020000002</v>
      </c>
    </row>
    <row r="85" spans="2:25">
      <c r="B85" s="2">
        <f t="shared" si="6"/>
        <v>2035</v>
      </c>
      <c r="C85" s="30">
        <v>0.44018530300000003</v>
      </c>
      <c r="D85" s="30">
        <v>0.1582688985</v>
      </c>
      <c r="E85" s="30">
        <v>0.4015457985</v>
      </c>
      <c r="F85" s="30">
        <v>0.82433016859999997</v>
      </c>
      <c r="G85" s="30">
        <v>0.96524839019999997</v>
      </c>
      <c r="H85" s="30">
        <v>0.85181590789999995</v>
      </c>
      <c r="I85" s="30">
        <v>0.97099698410000002</v>
      </c>
      <c r="J85" s="2">
        <f t="shared" si="7"/>
        <v>2035</v>
      </c>
      <c r="K85" s="2">
        <v>0.75582986399999996</v>
      </c>
      <c r="L85" s="2">
        <v>6.55588966E-2</v>
      </c>
      <c r="M85" s="2">
        <v>0.17861123940000001</v>
      </c>
      <c r="N85" s="2">
        <v>0.82492303339999995</v>
      </c>
      <c r="O85" s="2">
        <v>0.97040545280000001</v>
      </c>
      <c r="P85" s="2">
        <v>0.85330139810000005</v>
      </c>
      <c r="Q85" s="2">
        <v>0.97745616179999995</v>
      </c>
      <c r="R85" s="2">
        <f t="shared" si="8"/>
        <v>2035</v>
      </c>
      <c r="S85" s="2">
        <v>0.76035369990000001</v>
      </c>
      <c r="T85" s="2">
        <v>6.3948944100000002E-2</v>
      </c>
      <c r="U85" s="2">
        <v>0.175697356</v>
      </c>
      <c r="V85" s="2">
        <v>0.83235819889999996</v>
      </c>
      <c r="W85" s="2">
        <v>0.97411472750000005</v>
      </c>
      <c r="X85" s="2">
        <v>0.85740746619999997</v>
      </c>
      <c r="Y85" s="2">
        <v>0.97874662430000003</v>
      </c>
    </row>
    <row r="86" spans="2:25">
      <c r="B86" s="2">
        <f t="shared" si="6"/>
        <v>2035</v>
      </c>
      <c r="C86" s="30">
        <v>0.43796379060000001</v>
      </c>
      <c r="D86" s="30">
        <v>0.15464271800000001</v>
      </c>
      <c r="E86" s="30">
        <v>0.40739349139999997</v>
      </c>
      <c r="F86" s="30">
        <v>0.82416190560000002</v>
      </c>
      <c r="G86" s="30">
        <v>0.96384612920000001</v>
      </c>
      <c r="H86" s="30">
        <v>0.85060865819999998</v>
      </c>
      <c r="I86" s="30">
        <v>0.96962713</v>
      </c>
      <c r="J86" s="2">
        <f t="shared" si="7"/>
        <v>2035</v>
      </c>
      <c r="K86" s="2">
        <v>0.7543118325</v>
      </c>
      <c r="L86" s="2">
        <v>6.4220173699999994E-2</v>
      </c>
      <c r="M86" s="2">
        <v>0.18146799390000001</v>
      </c>
      <c r="N86" s="2">
        <v>0.82586060459999999</v>
      </c>
      <c r="O86" s="2">
        <v>0.97047996010000004</v>
      </c>
      <c r="P86" s="2">
        <v>0.85398074310000005</v>
      </c>
      <c r="Q86" s="2">
        <v>0.97722517249999996</v>
      </c>
      <c r="R86" s="2">
        <f t="shared" si="8"/>
        <v>2035</v>
      </c>
      <c r="S86" s="2">
        <v>0.75922758109999999</v>
      </c>
      <c r="T86" s="2">
        <v>6.24124187E-2</v>
      </c>
      <c r="U86" s="2">
        <v>0.17836000020000001</v>
      </c>
      <c r="V86" s="2">
        <v>0.83447820269999995</v>
      </c>
      <c r="W86" s="2">
        <v>0.97313146660000005</v>
      </c>
      <c r="X86" s="2">
        <v>0.85826787169999996</v>
      </c>
      <c r="Y86" s="2">
        <v>0.97810777790000003</v>
      </c>
    </row>
    <row r="87" spans="2:25">
      <c r="B87" s="2">
        <f t="shared" si="6"/>
        <v>2036</v>
      </c>
      <c r="C87" s="30">
        <v>0.43549907929999998</v>
      </c>
      <c r="D87" s="30">
        <v>0.15253031240000001</v>
      </c>
      <c r="E87" s="30">
        <v>0.41197060829999999</v>
      </c>
      <c r="F87" s="30">
        <v>0.82424867400000001</v>
      </c>
      <c r="G87" s="30">
        <v>0.96162390460000002</v>
      </c>
      <c r="H87" s="30">
        <v>0.85123235429999999</v>
      </c>
      <c r="I87" s="30">
        <v>0.96783587670000004</v>
      </c>
      <c r="J87" s="2">
        <f t="shared" si="7"/>
        <v>2036</v>
      </c>
      <c r="K87" s="2">
        <v>0.75312384219999995</v>
      </c>
      <c r="L87" s="2">
        <v>6.3035934299999999E-2</v>
      </c>
      <c r="M87" s="2">
        <v>0.18384022350000001</v>
      </c>
      <c r="N87" s="2">
        <v>0.82800656090000002</v>
      </c>
      <c r="O87" s="2">
        <v>0.96980869120000002</v>
      </c>
      <c r="P87" s="2">
        <v>0.85596327419999996</v>
      </c>
      <c r="Q87" s="2">
        <v>0.97665145630000005</v>
      </c>
      <c r="R87" s="2">
        <f t="shared" si="8"/>
        <v>2036</v>
      </c>
      <c r="S87" s="2">
        <v>0.75834510700000002</v>
      </c>
      <c r="T87" s="2">
        <v>6.0726110799999997E-2</v>
      </c>
      <c r="U87" s="2">
        <v>0.1809287822</v>
      </c>
      <c r="V87" s="2">
        <v>0.83554776289999999</v>
      </c>
      <c r="W87" s="2">
        <v>0.97216198070000004</v>
      </c>
      <c r="X87" s="2">
        <v>0.85981382979999998</v>
      </c>
      <c r="Y87" s="2">
        <v>0.97725154089999999</v>
      </c>
    </row>
    <row r="88" spans="2:25">
      <c r="B88" s="2">
        <f t="shared" si="6"/>
        <v>2036</v>
      </c>
      <c r="C88" s="30">
        <v>0.43185344809999998</v>
      </c>
      <c r="D88" s="30">
        <v>0.1515659295</v>
      </c>
      <c r="E88" s="30">
        <v>0.4165806225</v>
      </c>
      <c r="F88" s="30">
        <v>0.82354857989999997</v>
      </c>
      <c r="G88" s="30">
        <v>0.9604976757</v>
      </c>
      <c r="H88" s="30">
        <v>0.85135547489999996</v>
      </c>
      <c r="I88" s="30">
        <v>0.96678486740000003</v>
      </c>
      <c r="J88" s="2">
        <f t="shared" si="7"/>
        <v>2036</v>
      </c>
      <c r="K88" s="2">
        <v>0.75434898539999995</v>
      </c>
      <c r="L88" s="2">
        <v>6.1538545100000001E-2</v>
      </c>
      <c r="M88" s="2">
        <v>0.18411246959999999</v>
      </c>
      <c r="N88" s="2">
        <v>0.82660847900000001</v>
      </c>
      <c r="O88" s="2">
        <v>0.96870611120000005</v>
      </c>
      <c r="P88" s="2">
        <v>0.85607162599999997</v>
      </c>
      <c r="Q88" s="2">
        <v>0.97593567650000002</v>
      </c>
      <c r="R88" s="2">
        <f t="shared" si="8"/>
        <v>2036</v>
      </c>
      <c r="S88" s="2">
        <v>0.75858492089999996</v>
      </c>
      <c r="T88" s="2">
        <v>5.95451387E-2</v>
      </c>
      <c r="U88" s="2">
        <v>0.18186994040000001</v>
      </c>
      <c r="V88" s="2">
        <v>0.83446106590000002</v>
      </c>
      <c r="W88" s="2">
        <v>0.97099085500000004</v>
      </c>
      <c r="X88" s="2">
        <v>0.86089465170000001</v>
      </c>
      <c r="Y88" s="2">
        <v>0.97665501779999997</v>
      </c>
    </row>
    <row r="89" spans="2:25">
      <c r="B89" s="2">
        <f t="shared" si="6"/>
        <v>2036</v>
      </c>
      <c r="C89" s="30">
        <v>0.42747207809999999</v>
      </c>
      <c r="D89" s="30">
        <v>0.14974464500000001</v>
      </c>
      <c r="E89" s="30">
        <v>0.4227832769</v>
      </c>
      <c r="F89" s="30">
        <v>0.82212315329999996</v>
      </c>
      <c r="G89" s="30">
        <v>0.95983935129999998</v>
      </c>
      <c r="H89" s="30">
        <v>0.84963371389999998</v>
      </c>
      <c r="I89" s="30">
        <v>0.96660058859999998</v>
      </c>
      <c r="J89" s="2">
        <f t="shared" si="7"/>
        <v>2036</v>
      </c>
      <c r="K89" s="2">
        <v>0.75444701459999997</v>
      </c>
      <c r="L89" s="2">
        <v>6.02615731E-2</v>
      </c>
      <c r="M89" s="2">
        <v>0.18529141230000001</v>
      </c>
      <c r="N89" s="2">
        <v>0.82331857090000005</v>
      </c>
      <c r="O89" s="2">
        <v>0.96630217910000005</v>
      </c>
      <c r="P89" s="2">
        <v>0.85229447329999997</v>
      </c>
      <c r="Q89" s="2">
        <v>0.97398661980000001</v>
      </c>
      <c r="R89" s="2">
        <f t="shared" si="8"/>
        <v>2036</v>
      </c>
      <c r="S89" s="2">
        <v>0.75833887200000005</v>
      </c>
      <c r="T89" s="2">
        <v>5.8434186200000002E-2</v>
      </c>
      <c r="U89" s="2">
        <v>0.18322694170000001</v>
      </c>
      <c r="V89" s="2">
        <v>0.83349247230000001</v>
      </c>
      <c r="W89" s="2">
        <v>0.96958059780000005</v>
      </c>
      <c r="X89" s="2">
        <v>0.86023972299999996</v>
      </c>
      <c r="Y89" s="2">
        <v>0.97552846230000001</v>
      </c>
    </row>
    <row r="90" spans="2:25">
      <c r="B90" s="2">
        <f t="shared" si="6"/>
        <v>2036</v>
      </c>
      <c r="C90" s="30">
        <v>0.42676055299999999</v>
      </c>
      <c r="D90" s="30">
        <v>0.1467362784</v>
      </c>
      <c r="E90" s="30">
        <v>0.42650316859999998</v>
      </c>
      <c r="F90" s="30">
        <v>0.82208037739999995</v>
      </c>
      <c r="G90" s="30">
        <v>0.95845498849999999</v>
      </c>
      <c r="H90" s="30">
        <v>0.84947945390000001</v>
      </c>
      <c r="I90" s="30">
        <v>0.96573893899999996</v>
      </c>
      <c r="J90" s="2">
        <f t="shared" si="7"/>
        <v>2036</v>
      </c>
      <c r="K90" s="2">
        <v>0.7539431929</v>
      </c>
      <c r="L90" s="2">
        <v>5.8831831899999999E-2</v>
      </c>
      <c r="M90" s="2">
        <v>0.1872249752</v>
      </c>
      <c r="N90" s="2">
        <v>0.82375792699999995</v>
      </c>
      <c r="O90" s="2">
        <v>0.96510882229999995</v>
      </c>
      <c r="P90" s="2">
        <v>0.85150604640000005</v>
      </c>
      <c r="Q90" s="2">
        <v>0.97271500280000001</v>
      </c>
      <c r="R90" s="2">
        <f t="shared" si="8"/>
        <v>2036</v>
      </c>
      <c r="S90" s="2">
        <v>0.75790652810000003</v>
      </c>
      <c r="T90" s="2">
        <v>5.7298371299999998E-2</v>
      </c>
      <c r="U90" s="2">
        <v>0.18479510060000001</v>
      </c>
      <c r="V90" s="2">
        <v>0.83363323789999999</v>
      </c>
      <c r="W90" s="2">
        <v>0.96914091930000001</v>
      </c>
      <c r="X90" s="2">
        <v>0.85955403529999996</v>
      </c>
      <c r="Y90" s="2">
        <v>0.97527229780000002</v>
      </c>
    </row>
    <row r="91" spans="2:25">
      <c r="B91" s="2">
        <f t="shared" si="6"/>
        <v>2037</v>
      </c>
      <c r="C91" s="30">
        <v>0.42212934559999998</v>
      </c>
      <c r="D91" s="30">
        <v>0.14479393400000001</v>
      </c>
      <c r="E91" s="30">
        <v>0.4330767204</v>
      </c>
      <c r="F91" s="30">
        <v>0.82103492119999999</v>
      </c>
      <c r="G91" s="30">
        <v>0.95743674160000003</v>
      </c>
      <c r="H91" s="30">
        <v>0.84879100900000004</v>
      </c>
      <c r="I91" s="30">
        <v>0.96499297110000004</v>
      </c>
      <c r="J91" s="2">
        <f t="shared" si="7"/>
        <v>2037</v>
      </c>
      <c r="K91" s="2">
        <v>0.75276560800000003</v>
      </c>
      <c r="L91" s="2">
        <v>5.76942909E-2</v>
      </c>
      <c r="M91" s="2">
        <v>0.1895401011</v>
      </c>
      <c r="N91" s="2">
        <v>0.82370883809999995</v>
      </c>
      <c r="O91" s="2">
        <v>0.96482050590000001</v>
      </c>
      <c r="P91" s="2">
        <v>0.85246437050000001</v>
      </c>
      <c r="Q91" s="2">
        <v>0.97279158219999995</v>
      </c>
      <c r="R91" s="2">
        <f t="shared" si="8"/>
        <v>2037</v>
      </c>
      <c r="S91" s="2">
        <v>0.75812881109999997</v>
      </c>
      <c r="T91" s="2">
        <v>5.5466186899999999E-2</v>
      </c>
      <c r="U91" s="2">
        <v>0.18640500199999999</v>
      </c>
      <c r="V91" s="2">
        <v>0.83219121620000003</v>
      </c>
      <c r="W91" s="2">
        <v>0.96759209800000001</v>
      </c>
      <c r="X91" s="2">
        <v>0.85996172319999997</v>
      </c>
      <c r="Y91" s="2">
        <v>0.9741787032</v>
      </c>
    </row>
    <row r="92" spans="2:25">
      <c r="B92" s="2">
        <f t="shared" si="6"/>
        <v>2037</v>
      </c>
      <c r="C92" s="30">
        <v>0.41928094189999998</v>
      </c>
      <c r="D92" s="30">
        <v>0.14206021420000001</v>
      </c>
      <c r="E92" s="30">
        <v>0.43865884379999998</v>
      </c>
      <c r="F92" s="30">
        <v>0.82076120180000001</v>
      </c>
      <c r="G92" s="30">
        <v>0.95719207589999999</v>
      </c>
      <c r="H92" s="30">
        <v>0.84797811199999995</v>
      </c>
      <c r="I92" s="30">
        <v>0.96458497740000004</v>
      </c>
      <c r="J92" s="2">
        <f t="shared" si="7"/>
        <v>2037</v>
      </c>
      <c r="K92" s="2">
        <v>0.75168910079999995</v>
      </c>
      <c r="L92" s="2">
        <v>5.6494551699999999E-2</v>
      </c>
      <c r="M92" s="2">
        <v>0.19181634750000001</v>
      </c>
      <c r="N92" s="2">
        <v>0.82216926170000004</v>
      </c>
      <c r="O92" s="2">
        <v>0.96362494919999997</v>
      </c>
      <c r="P92" s="2">
        <v>0.85065807879999999</v>
      </c>
      <c r="Q92" s="2">
        <v>0.97165042779999999</v>
      </c>
      <c r="R92" s="2">
        <f t="shared" si="8"/>
        <v>2037</v>
      </c>
      <c r="S92" s="2">
        <v>0.75737915830000002</v>
      </c>
      <c r="T92" s="2">
        <v>5.4427427899999999E-2</v>
      </c>
      <c r="U92" s="2">
        <v>0.1881934139</v>
      </c>
      <c r="V92" s="2">
        <v>0.83190610620000005</v>
      </c>
      <c r="W92" s="2">
        <v>0.96738768200000003</v>
      </c>
      <c r="X92" s="2">
        <v>0.85908574130000004</v>
      </c>
      <c r="Y92" s="2">
        <v>0.97402074309999997</v>
      </c>
    </row>
    <row r="93" spans="2:25">
      <c r="B93" s="2">
        <f t="shared" si="6"/>
        <v>2037</v>
      </c>
      <c r="C93" s="30">
        <v>0.4160930766</v>
      </c>
      <c r="D93" s="30">
        <v>0.138987892</v>
      </c>
      <c r="E93" s="30">
        <v>0.4449190314</v>
      </c>
      <c r="F93" s="30">
        <v>0.81977659160000005</v>
      </c>
      <c r="G93" s="30">
        <v>0.95656031100000005</v>
      </c>
      <c r="H93" s="30">
        <v>0.84700662999999998</v>
      </c>
      <c r="I93" s="30">
        <v>0.96417295790000002</v>
      </c>
      <c r="J93" s="2">
        <f t="shared" si="7"/>
        <v>2037</v>
      </c>
      <c r="K93" s="2">
        <v>0.75023069239999995</v>
      </c>
      <c r="L93" s="2">
        <v>5.5417765799999998E-2</v>
      </c>
      <c r="M93" s="2">
        <v>0.19435154190000001</v>
      </c>
      <c r="N93" s="2">
        <v>0.82100142529999998</v>
      </c>
      <c r="O93" s="2">
        <v>0.96261373380000004</v>
      </c>
      <c r="P93" s="2">
        <v>0.84967462490000001</v>
      </c>
      <c r="Q93" s="2">
        <v>0.97063164219999998</v>
      </c>
      <c r="R93" s="2">
        <f t="shared" si="8"/>
        <v>2037</v>
      </c>
      <c r="S93" s="2">
        <v>0.757284077</v>
      </c>
      <c r="T93" s="2">
        <v>5.3039062800000002E-2</v>
      </c>
      <c r="U93" s="2">
        <v>0.1896768603</v>
      </c>
      <c r="V93" s="2">
        <v>0.83065784139999999</v>
      </c>
      <c r="W93" s="2">
        <v>0.96626829150000004</v>
      </c>
      <c r="X93" s="2">
        <v>0.8570297925</v>
      </c>
      <c r="Y93" s="2">
        <v>0.9732949125</v>
      </c>
    </row>
    <row r="94" spans="2:25">
      <c r="B94" s="2">
        <f t="shared" si="6"/>
        <v>2037</v>
      </c>
      <c r="C94" s="30">
        <v>0.41166439360000001</v>
      </c>
      <c r="D94" s="30">
        <v>0.136362539</v>
      </c>
      <c r="E94" s="30">
        <v>0.45197306739999998</v>
      </c>
      <c r="F94" s="30">
        <v>0.82089310019999995</v>
      </c>
      <c r="G94" s="30">
        <v>0.95437255590000003</v>
      </c>
      <c r="H94" s="30">
        <v>0.84813418819999997</v>
      </c>
      <c r="I94" s="30">
        <v>0.96292648349999999</v>
      </c>
      <c r="J94" s="2">
        <f t="shared" si="7"/>
        <v>2037</v>
      </c>
      <c r="K94" s="2">
        <v>0.7488702236</v>
      </c>
      <c r="L94" s="2">
        <v>5.4362400599999999E-2</v>
      </c>
      <c r="M94" s="2">
        <v>0.19676737580000001</v>
      </c>
      <c r="N94" s="2">
        <v>0.8222592205</v>
      </c>
      <c r="O94" s="2">
        <v>0.96054194810000004</v>
      </c>
      <c r="P94" s="2">
        <v>0.85005327369999995</v>
      </c>
      <c r="Q94" s="2">
        <v>0.96876388449999995</v>
      </c>
      <c r="R94" s="2">
        <f t="shared" si="8"/>
        <v>2037</v>
      </c>
      <c r="S94" s="2">
        <v>0.75558718879999998</v>
      </c>
      <c r="T94" s="2">
        <v>5.1750491199999998E-2</v>
      </c>
      <c r="U94" s="2">
        <v>0.19266231989999999</v>
      </c>
      <c r="V94" s="2">
        <v>0.83280538400000004</v>
      </c>
      <c r="W94" s="2">
        <v>0.96568982439999995</v>
      </c>
      <c r="X94" s="2">
        <v>0.85723485710000003</v>
      </c>
      <c r="Y94" s="2">
        <v>0.97256460820000001</v>
      </c>
    </row>
    <row r="95" spans="2:25">
      <c r="B95" s="2">
        <f t="shared" si="6"/>
        <v>2038</v>
      </c>
      <c r="C95" s="30">
        <v>0.41350122659999999</v>
      </c>
      <c r="D95" s="30">
        <v>0.13310458489999999</v>
      </c>
      <c r="E95" s="30">
        <v>0.45339418850000002</v>
      </c>
      <c r="F95" s="30">
        <v>0.81923889989999998</v>
      </c>
      <c r="G95" s="30">
        <v>0.95356218469999998</v>
      </c>
      <c r="H95" s="30">
        <v>0.84586000939999995</v>
      </c>
      <c r="I95" s="30">
        <v>0.96219907680000005</v>
      </c>
      <c r="J95" s="2">
        <f t="shared" si="7"/>
        <v>2038</v>
      </c>
      <c r="K95" s="2">
        <v>0.74861475330000005</v>
      </c>
      <c r="L95" s="2">
        <v>5.31991115E-2</v>
      </c>
      <c r="M95" s="2">
        <v>0.19818613530000001</v>
      </c>
      <c r="N95" s="2">
        <v>0.81987081080000002</v>
      </c>
      <c r="O95" s="2">
        <v>0.95921242220000003</v>
      </c>
      <c r="P95" s="2">
        <v>0.84727754659999999</v>
      </c>
      <c r="Q95" s="2">
        <v>0.96767149600000002</v>
      </c>
      <c r="R95" s="2">
        <f t="shared" si="8"/>
        <v>2038</v>
      </c>
      <c r="S95" s="2">
        <v>0.75550552559999995</v>
      </c>
      <c r="T95" s="2">
        <v>5.0695015900000001E-2</v>
      </c>
      <c r="U95" s="2">
        <v>0.19379945849999999</v>
      </c>
      <c r="V95" s="2">
        <v>0.83108137000000004</v>
      </c>
      <c r="W95" s="2">
        <v>0.96485756519999999</v>
      </c>
      <c r="X95" s="2">
        <v>0.85486912790000003</v>
      </c>
      <c r="Y95" s="2">
        <v>0.97185781410000005</v>
      </c>
    </row>
    <row r="96" spans="2:25">
      <c r="B96" s="2">
        <f t="shared" si="6"/>
        <v>2038</v>
      </c>
      <c r="C96" s="30">
        <v>0.41193012769999998</v>
      </c>
      <c r="D96" s="30">
        <v>0.13036126200000001</v>
      </c>
      <c r="E96" s="30">
        <v>0.45770861019999998</v>
      </c>
      <c r="F96" s="30">
        <v>0.81769344749999995</v>
      </c>
      <c r="G96" s="30">
        <v>0.95253933769999999</v>
      </c>
      <c r="H96" s="30">
        <v>0.84447156560000003</v>
      </c>
      <c r="I96" s="30">
        <v>0.96176065290000001</v>
      </c>
      <c r="J96" s="2">
        <f t="shared" si="7"/>
        <v>2038</v>
      </c>
      <c r="K96" s="2">
        <v>0.74756935089999998</v>
      </c>
      <c r="L96" s="2">
        <v>5.2204003899999997E-2</v>
      </c>
      <c r="M96" s="2">
        <v>0.20022664509999999</v>
      </c>
      <c r="N96" s="2">
        <v>0.8185859982</v>
      </c>
      <c r="O96" s="2">
        <v>0.9583113311</v>
      </c>
      <c r="P96" s="2">
        <v>0.84557223400000003</v>
      </c>
      <c r="Q96" s="2">
        <v>0.96679409149999995</v>
      </c>
      <c r="R96" s="2">
        <f t="shared" si="8"/>
        <v>2038</v>
      </c>
      <c r="S96" s="2">
        <v>0.75471310290000004</v>
      </c>
      <c r="T96" s="2">
        <v>4.9580923800000003E-2</v>
      </c>
      <c r="U96" s="2">
        <v>0.1957059733</v>
      </c>
      <c r="V96" s="2">
        <v>0.83035637220000003</v>
      </c>
      <c r="W96" s="2">
        <v>0.96438350620000002</v>
      </c>
      <c r="X96" s="2">
        <v>0.85396207729999996</v>
      </c>
      <c r="Y96" s="2">
        <v>0.97138569659999996</v>
      </c>
    </row>
    <row r="97" spans="2:25">
      <c r="B97" s="2">
        <f t="shared" si="6"/>
        <v>2038</v>
      </c>
      <c r="C97" s="30">
        <v>0.40763545899999998</v>
      </c>
      <c r="D97" s="30">
        <v>0.1282944446</v>
      </c>
      <c r="E97" s="30">
        <v>0.46407009640000002</v>
      </c>
      <c r="F97" s="30">
        <v>0.81765025479999998</v>
      </c>
      <c r="G97" s="30">
        <v>0.95222930670000006</v>
      </c>
      <c r="H97" s="30">
        <v>0.84341045459999997</v>
      </c>
      <c r="I97" s="30">
        <v>0.96136483880000001</v>
      </c>
      <c r="J97" s="2">
        <f t="shared" si="7"/>
        <v>2038</v>
      </c>
      <c r="K97" s="2">
        <v>0.74743479199999996</v>
      </c>
      <c r="L97" s="2">
        <v>5.1316350900000002E-2</v>
      </c>
      <c r="M97" s="2">
        <v>0.20124885719999999</v>
      </c>
      <c r="N97" s="2">
        <v>0.81749473770000003</v>
      </c>
      <c r="O97" s="2">
        <v>0.95721554959999999</v>
      </c>
      <c r="P97" s="2">
        <v>0.84512679710000005</v>
      </c>
      <c r="Q97" s="2">
        <v>0.96595276839999999</v>
      </c>
      <c r="R97" s="2">
        <f t="shared" si="8"/>
        <v>2038</v>
      </c>
      <c r="S97" s="2">
        <v>0.75375121219999996</v>
      </c>
      <c r="T97" s="2">
        <v>4.8467981600000001E-2</v>
      </c>
      <c r="U97" s="2">
        <v>0.19778080619999999</v>
      </c>
      <c r="V97" s="2">
        <v>0.83046958680000005</v>
      </c>
      <c r="W97" s="2">
        <v>0.96367108450000005</v>
      </c>
      <c r="X97" s="2">
        <v>0.85361424529999996</v>
      </c>
      <c r="Y97" s="2">
        <v>0.97080203229999995</v>
      </c>
    </row>
    <row r="98" spans="2:25">
      <c r="B98" s="2">
        <f t="shared" si="6"/>
        <v>2038</v>
      </c>
      <c r="C98" s="30">
        <v>0.40698268949999999</v>
      </c>
      <c r="D98" s="30">
        <v>0.1259939873</v>
      </c>
      <c r="E98" s="30">
        <v>0.46702332320000001</v>
      </c>
      <c r="F98" s="30">
        <v>0.81328151039999996</v>
      </c>
      <c r="G98" s="30">
        <v>0.95189535749999998</v>
      </c>
      <c r="H98" s="30">
        <v>0.83929276679999998</v>
      </c>
      <c r="I98" s="30">
        <v>0.9610015596</v>
      </c>
      <c r="J98" s="2">
        <f t="shared" si="7"/>
        <v>2038</v>
      </c>
      <c r="K98" s="2">
        <v>0.74801618059999997</v>
      </c>
      <c r="L98" s="2">
        <v>5.0146059E-2</v>
      </c>
      <c r="M98" s="2">
        <v>0.20183776040000001</v>
      </c>
      <c r="N98" s="2">
        <v>0.81320502500000003</v>
      </c>
      <c r="O98" s="2">
        <v>0.9557237435</v>
      </c>
      <c r="P98" s="2">
        <v>0.84247362729999997</v>
      </c>
      <c r="Q98" s="2">
        <v>0.9648956233</v>
      </c>
      <c r="R98" s="2">
        <f t="shared" si="8"/>
        <v>2038</v>
      </c>
      <c r="S98" s="2">
        <v>0.75410262770000003</v>
      </c>
      <c r="T98" s="2">
        <v>4.7546309199999998E-2</v>
      </c>
      <c r="U98" s="2">
        <v>0.1983510631</v>
      </c>
      <c r="V98" s="2">
        <v>0.82505923469999998</v>
      </c>
      <c r="W98" s="2">
        <v>0.96349934209999999</v>
      </c>
      <c r="X98" s="2">
        <v>0.8488641361</v>
      </c>
      <c r="Y98" s="2">
        <v>0.97065153849999997</v>
      </c>
    </row>
    <row r="99" spans="2:25">
      <c r="B99" s="2">
        <f t="shared" si="6"/>
        <v>2039</v>
      </c>
      <c r="C99" s="30">
        <v>0.40386623170000002</v>
      </c>
      <c r="D99" s="30">
        <v>0.1228280281</v>
      </c>
      <c r="E99" s="30">
        <v>0.47330574019999999</v>
      </c>
      <c r="F99" s="30">
        <v>0.81367768169999999</v>
      </c>
      <c r="G99" s="30">
        <v>0.95018696010000003</v>
      </c>
      <c r="H99" s="30">
        <v>0.83926482120000001</v>
      </c>
      <c r="I99" s="30">
        <v>0.96012790169999995</v>
      </c>
      <c r="J99" s="2">
        <f t="shared" si="7"/>
        <v>2039</v>
      </c>
      <c r="K99" s="2">
        <v>0.74675055710000005</v>
      </c>
      <c r="L99" s="2">
        <v>4.8866669199999997E-2</v>
      </c>
      <c r="M99" s="2">
        <v>0.20438277369999999</v>
      </c>
      <c r="N99" s="2">
        <v>0.81600667719999997</v>
      </c>
      <c r="O99" s="2">
        <v>0.95472512880000004</v>
      </c>
      <c r="P99" s="2">
        <v>0.84419088480000004</v>
      </c>
      <c r="Q99" s="2">
        <v>0.96437272129999996</v>
      </c>
      <c r="R99" s="2">
        <f t="shared" si="8"/>
        <v>2039</v>
      </c>
      <c r="S99" s="2">
        <v>0.75282165540000001</v>
      </c>
      <c r="T99" s="2">
        <v>4.5961873399999999E-2</v>
      </c>
      <c r="U99" s="2">
        <v>0.2012164713</v>
      </c>
      <c r="V99" s="2">
        <v>0.82524681560000002</v>
      </c>
      <c r="W99" s="2">
        <v>0.96246594320000001</v>
      </c>
      <c r="X99" s="2">
        <v>0.84912167869999999</v>
      </c>
      <c r="Y99" s="2">
        <v>0.96998479719999997</v>
      </c>
    </row>
    <row r="100" spans="2:25">
      <c r="B100" s="2">
        <f t="shared" si="6"/>
        <v>2039</v>
      </c>
      <c r="C100" s="30">
        <v>0.4004883588</v>
      </c>
      <c r="D100" s="30">
        <v>0.1205632175</v>
      </c>
      <c r="E100" s="30">
        <v>0.47894842370000001</v>
      </c>
      <c r="F100" s="30">
        <v>0.81518392399999995</v>
      </c>
      <c r="G100" s="30">
        <v>0.94850371259999999</v>
      </c>
      <c r="H100" s="30">
        <v>0.84058242969999997</v>
      </c>
      <c r="I100" s="30">
        <v>0.95885331959999998</v>
      </c>
      <c r="J100" s="2">
        <f t="shared" si="7"/>
        <v>2039</v>
      </c>
      <c r="K100" s="2">
        <v>0.74547185419999995</v>
      </c>
      <c r="L100" s="2">
        <v>4.7536405099999998E-2</v>
      </c>
      <c r="M100" s="2">
        <v>0.20699174070000001</v>
      </c>
      <c r="N100" s="2">
        <v>0.81670370599999997</v>
      </c>
      <c r="O100" s="2">
        <v>0.95286605570000005</v>
      </c>
      <c r="P100" s="2">
        <v>0.84506627079999996</v>
      </c>
      <c r="Q100" s="2">
        <v>0.96266558980000005</v>
      </c>
      <c r="R100" s="2">
        <f t="shared" si="8"/>
        <v>2039</v>
      </c>
      <c r="S100" s="2">
        <v>0.75197437079999996</v>
      </c>
      <c r="T100" s="2">
        <v>4.44275191E-2</v>
      </c>
      <c r="U100" s="2">
        <v>0.20359811010000001</v>
      </c>
      <c r="V100" s="2">
        <v>0.82595103309999995</v>
      </c>
      <c r="W100" s="2">
        <v>0.96163380669999998</v>
      </c>
      <c r="X100" s="2">
        <v>0.84936410669999995</v>
      </c>
      <c r="Y100" s="2">
        <v>0.96959131460000003</v>
      </c>
    </row>
    <row r="101" spans="2:25">
      <c r="B101" s="2">
        <f t="shared" si="6"/>
        <v>2039</v>
      </c>
      <c r="C101" s="30">
        <v>0.39871005770000001</v>
      </c>
      <c r="D101" s="30">
        <v>0.11742788429999999</v>
      </c>
      <c r="E101" s="30">
        <v>0.48386205809999999</v>
      </c>
      <c r="F101" s="30">
        <v>0.81013124260000002</v>
      </c>
      <c r="G101" s="30">
        <v>0.94712948009999998</v>
      </c>
      <c r="H101" s="30">
        <v>0.8350545747</v>
      </c>
      <c r="I101" s="30">
        <v>0.95790879809999996</v>
      </c>
      <c r="J101" s="2">
        <f t="shared" si="7"/>
        <v>2039</v>
      </c>
      <c r="K101" s="2">
        <v>0.74551790870000001</v>
      </c>
      <c r="L101" s="2">
        <v>4.6378322800000003E-2</v>
      </c>
      <c r="M101" s="2">
        <v>0.20810376850000001</v>
      </c>
      <c r="N101" s="2">
        <v>0.81541349490000004</v>
      </c>
      <c r="O101" s="2">
        <v>0.95236418099999998</v>
      </c>
      <c r="P101" s="2">
        <v>0.84301848450000005</v>
      </c>
      <c r="Q101" s="2">
        <v>0.96230638560000004</v>
      </c>
      <c r="R101" s="2">
        <f t="shared" si="8"/>
        <v>2039</v>
      </c>
      <c r="S101" s="2">
        <v>0.75304211649999997</v>
      </c>
      <c r="T101" s="2">
        <v>4.3446797000000002E-2</v>
      </c>
      <c r="U101" s="2">
        <v>0.20351108649999999</v>
      </c>
      <c r="V101" s="2">
        <v>0.82069076910000005</v>
      </c>
      <c r="W101" s="2">
        <v>0.95915511730000003</v>
      </c>
      <c r="X101" s="2">
        <v>0.84451775090000003</v>
      </c>
      <c r="Y101" s="2">
        <v>0.96783376249999997</v>
      </c>
    </row>
    <row r="102" spans="2:25">
      <c r="B102" s="2">
        <f t="shared" si="6"/>
        <v>2039</v>
      </c>
      <c r="C102" s="30">
        <v>0.39826446799999998</v>
      </c>
      <c r="D102" s="30">
        <v>0.1146921021</v>
      </c>
      <c r="E102" s="30">
        <v>0.48704342989999999</v>
      </c>
      <c r="F102" s="30">
        <v>0.80880863849999995</v>
      </c>
      <c r="G102" s="30">
        <v>0.94603172040000005</v>
      </c>
      <c r="H102" s="30">
        <v>0.83419243430000001</v>
      </c>
      <c r="I102" s="30">
        <v>0.95698800569999998</v>
      </c>
      <c r="J102" s="2">
        <f t="shared" si="7"/>
        <v>2039</v>
      </c>
      <c r="K102" s="2">
        <v>0.7446135129</v>
      </c>
      <c r="L102" s="2">
        <v>4.56189075E-2</v>
      </c>
      <c r="M102" s="2">
        <v>0.2097675796</v>
      </c>
      <c r="N102" s="2">
        <v>0.81601990710000005</v>
      </c>
      <c r="O102" s="2">
        <v>0.95178695710000005</v>
      </c>
      <c r="P102" s="2">
        <v>0.84152967919999999</v>
      </c>
      <c r="Q102" s="2">
        <v>0.96233830389999997</v>
      </c>
      <c r="R102" s="2">
        <f t="shared" si="8"/>
        <v>2039</v>
      </c>
      <c r="S102" s="2">
        <v>0.75369484649999996</v>
      </c>
      <c r="T102" s="2">
        <v>4.2464855000000003E-2</v>
      </c>
      <c r="U102" s="2">
        <v>0.20384029849999999</v>
      </c>
      <c r="V102" s="2">
        <v>0.82028457580000003</v>
      </c>
      <c r="W102" s="2">
        <v>0.95854925609999997</v>
      </c>
      <c r="X102" s="2">
        <v>0.84436249320000001</v>
      </c>
      <c r="Y102" s="2">
        <v>0.96717195540000001</v>
      </c>
    </row>
    <row r="103" spans="2:25">
      <c r="B103" s="2">
        <f t="shared" ref="B103:B106" si="9">B99+1</f>
        <v>2040</v>
      </c>
      <c r="C103" s="30">
        <v>0.39709947220000003</v>
      </c>
      <c r="D103" s="30">
        <v>0.11199368649999999</v>
      </c>
      <c r="E103" s="30">
        <v>0.4909068412</v>
      </c>
      <c r="F103" s="30">
        <v>0.80773607709999995</v>
      </c>
      <c r="G103" s="30">
        <v>0.94508470619999996</v>
      </c>
      <c r="H103" s="30">
        <v>0.83274579839999996</v>
      </c>
      <c r="I103" s="30">
        <v>0.95595143589999998</v>
      </c>
      <c r="J103" s="2">
        <f t="shared" ref="J103:J106" si="10">J99+1</f>
        <v>2040</v>
      </c>
      <c r="K103" s="2">
        <v>0.74409213220000003</v>
      </c>
      <c r="L103" s="2">
        <v>4.4389739099999999E-2</v>
      </c>
      <c r="M103" s="2">
        <v>0.21151812880000001</v>
      </c>
      <c r="N103" s="2">
        <v>0.81540527370000004</v>
      </c>
      <c r="O103" s="2">
        <v>0.95142835140000004</v>
      </c>
      <c r="P103" s="2">
        <v>0.84086627020000004</v>
      </c>
      <c r="Q103" s="2">
        <v>0.96178897480000003</v>
      </c>
      <c r="R103" s="2">
        <f t="shared" ref="R103:R106" si="11">R99+1</f>
        <v>2040</v>
      </c>
      <c r="S103" s="2">
        <v>0.75272896239999998</v>
      </c>
      <c r="T103" s="2">
        <v>4.1307210099999998E-2</v>
      </c>
      <c r="U103" s="2">
        <v>0.2059638275</v>
      </c>
      <c r="V103" s="2">
        <v>0.82124965829999996</v>
      </c>
      <c r="W103" s="2">
        <v>0.95824966739999995</v>
      </c>
      <c r="X103" s="2">
        <v>0.84438004909999997</v>
      </c>
      <c r="Y103" s="2">
        <v>0.96660331749999995</v>
      </c>
    </row>
    <row r="104" spans="2:25">
      <c r="B104" s="2">
        <f t="shared" si="9"/>
        <v>2040</v>
      </c>
      <c r="C104" s="30">
        <v>0.39456492399999998</v>
      </c>
      <c r="D104" s="30">
        <v>0.1089733197</v>
      </c>
      <c r="E104" s="30">
        <v>0.4964617563</v>
      </c>
      <c r="F104" s="30">
        <v>0.80534258270000003</v>
      </c>
      <c r="G104" s="30">
        <v>0.94365218230000003</v>
      </c>
      <c r="H104" s="30">
        <v>0.83088319560000001</v>
      </c>
      <c r="I104" s="30">
        <v>0.95505313970000005</v>
      </c>
      <c r="J104" s="2">
        <f t="shared" si="10"/>
        <v>2040</v>
      </c>
      <c r="K104" s="2">
        <v>0.74396941930000005</v>
      </c>
      <c r="L104" s="2">
        <v>4.3258975099999999E-2</v>
      </c>
      <c r="M104" s="2">
        <v>0.21277160549999999</v>
      </c>
      <c r="N104" s="2">
        <v>0.81470778779999997</v>
      </c>
      <c r="O104" s="2">
        <v>0.95095693569999995</v>
      </c>
      <c r="P104" s="2">
        <v>0.83954447580000002</v>
      </c>
      <c r="Q104" s="2">
        <v>0.96083837839999997</v>
      </c>
      <c r="R104" s="2">
        <f t="shared" si="11"/>
        <v>2040</v>
      </c>
      <c r="S104" s="2">
        <v>0.75259630570000002</v>
      </c>
      <c r="T104" s="2">
        <v>4.0406283600000002E-2</v>
      </c>
      <c r="U104" s="2">
        <v>0.2069974107</v>
      </c>
      <c r="V104" s="2">
        <v>0.8196820387</v>
      </c>
      <c r="W104" s="2">
        <v>0.95743523990000001</v>
      </c>
      <c r="X104" s="2">
        <v>0.84274370389999997</v>
      </c>
      <c r="Y104" s="2">
        <v>0.96633085510000005</v>
      </c>
    </row>
    <row r="105" spans="2:25">
      <c r="B105" s="2">
        <f t="shared" si="9"/>
        <v>2040</v>
      </c>
      <c r="C105" s="30">
        <v>0.39143478939999998</v>
      </c>
      <c r="D105" s="30">
        <v>0.10712942590000001</v>
      </c>
      <c r="E105" s="30">
        <v>0.50143578470000005</v>
      </c>
      <c r="F105" s="30">
        <v>0.80161815380000001</v>
      </c>
      <c r="G105" s="30">
        <v>0.94202663170000001</v>
      </c>
      <c r="H105" s="30">
        <v>0.82755506599999995</v>
      </c>
      <c r="I105" s="30">
        <v>0.95394415899999996</v>
      </c>
      <c r="J105" s="2">
        <f t="shared" si="10"/>
        <v>2040</v>
      </c>
      <c r="K105" s="2">
        <v>0.74493021410000004</v>
      </c>
      <c r="L105" s="2">
        <v>4.2532226100000001E-2</v>
      </c>
      <c r="M105" s="2">
        <v>0.2125375598</v>
      </c>
      <c r="N105" s="2">
        <v>0.81281766290000002</v>
      </c>
      <c r="O105" s="2">
        <v>0.94938938989999999</v>
      </c>
      <c r="P105" s="2">
        <v>0.83769279050000001</v>
      </c>
      <c r="Q105" s="2">
        <v>0.95985959710000002</v>
      </c>
      <c r="R105" s="2">
        <f t="shared" si="11"/>
        <v>2040</v>
      </c>
      <c r="S105" s="2">
        <v>0.75292823799999997</v>
      </c>
      <c r="T105" s="2">
        <v>3.9629872900000002E-2</v>
      </c>
      <c r="U105" s="2">
        <v>0.2074418891</v>
      </c>
      <c r="V105" s="2">
        <v>0.81680213800000001</v>
      </c>
      <c r="W105" s="2">
        <v>0.95604467810000004</v>
      </c>
      <c r="X105" s="2">
        <v>0.83921954139999999</v>
      </c>
      <c r="Y105" s="2">
        <v>0.96500403420000003</v>
      </c>
    </row>
    <row r="106" spans="2:25">
      <c r="B106" s="2">
        <f t="shared" si="9"/>
        <v>2040</v>
      </c>
      <c r="C106" s="30">
        <v>0.38966434570000003</v>
      </c>
      <c r="D106" s="30">
        <v>0.105118847</v>
      </c>
      <c r="E106" s="30">
        <v>0.50521680729999996</v>
      </c>
      <c r="F106" s="30">
        <v>0.80085694210000002</v>
      </c>
      <c r="G106" s="30">
        <v>0.94106366159999999</v>
      </c>
      <c r="H106" s="30">
        <v>0.82731497549999999</v>
      </c>
      <c r="I106" s="30">
        <v>0.95373428400000004</v>
      </c>
      <c r="J106" s="2">
        <f t="shared" si="10"/>
        <v>2040</v>
      </c>
      <c r="K106" s="2">
        <v>0.74458668760000002</v>
      </c>
      <c r="L106" s="2">
        <v>4.1589545999999998E-2</v>
      </c>
      <c r="M106" s="2">
        <v>0.2138237664</v>
      </c>
      <c r="N106" s="2">
        <v>0.81308375499999996</v>
      </c>
      <c r="O106" s="2">
        <v>0.94865626650000001</v>
      </c>
      <c r="P106" s="2">
        <v>0.83789438859999998</v>
      </c>
      <c r="Q106" s="2">
        <v>0.95941338490000005</v>
      </c>
      <c r="R106" s="2">
        <f t="shared" si="11"/>
        <v>2040</v>
      </c>
      <c r="S106" s="2">
        <v>0.75286732469999995</v>
      </c>
      <c r="T106" s="2">
        <v>3.8591837800000001E-2</v>
      </c>
      <c r="U106" s="2">
        <v>0.2085408376</v>
      </c>
      <c r="V106" s="2">
        <v>0.81636249729999999</v>
      </c>
      <c r="W106" s="2">
        <v>0.956174207</v>
      </c>
      <c r="X106" s="2">
        <v>0.83933133029999996</v>
      </c>
      <c r="Y106" s="2">
        <v>0.964932436</v>
      </c>
    </row>
  </sheetData>
  <mergeCells count="3">
    <mergeCell ref="C1:I1"/>
    <mergeCell ref="K1:Q1"/>
    <mergeCell ref="S1:Y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Pension_coverage_detailed</vt:lpstr>
      <vt:lpstr>Child benefits coverage</vt:lpstr>
      <vt:lpstr>Retirement benefit values</vt:lpstr>
      <vt:lpstr>Child benefits values</vt:lpstr>
      <vt:lpstr>Individual gini elderly</vt:lpstr>
      <vt:lpstr>Inflation indexes</vt:lpstr>
      <vt:lpstr>Pension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5</cp:revision>
  <dcterms:created xsi:type="dcterms:W3CDTF">2018-06-07T12:23:08Z</dcterms:created>
  <dcterms:modified xsi:type="dcterms:W3CDTF">2018-08-18T20:51:58Z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