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160" yWindow="0" windowWidth="25600" windowHeight="1606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0" i="2" l="1"/>
  <c r="N80" i="2"/>
  <c r="M80" i="2"/>
  <c r="L80" i="2"/>
  <c r="K80" i="2"/>
  <c r="J80" i="2"/>
  <c r="O79" i="2"/>
  <c r="N79" i="2"/>
  <c r="M79" i="2"/>
  <c r="L79" i="2"/>
  <c r="K79" i="2"/>
  <c r="J79" i="2"/>
  <c r="O78" i="2"/>
  <c r="N78" i="2"/>
  <c r="M78" i="2"/>
  <c r="L78" i="2"/>
  <c r="K78" i="2"/>
  <c r="J78" i="2"/>
  <c r="O77" i="2"/>
  <c r="N77" i="2"/>
  <c r="M77" i="2"/>
  <c r="L77" i="2"/>
  <c r="K77" i="2"/>
  <c r="J77" i="2"/>
  <c r="O76" i="2"/>
  <c r="N76" i="2"/>
  <c r="M76" i="2"/>
  <c r="L76" i="2"/>
  <c r="K76" i="2"/>
  <c r="J76" i="2"/>
  <c r="O75" i="2"/>
  <c r="N75" i="2"/>
  <c r="M75" i="2"/>
  <c r="L75" i="2"/>
  <c r="K75" i="2"/>
  <c r="J75" i="2"/>
  <c r="O74" i="2"/>
  <c r="N74" i="2"/>
  <c r="M74" i="2"/>
  <c r="L74" i="2"/>
  <c r="K74" i="2"/>
  <c r="J74" i="2"/>
  <c r="O73" i="2"/>
  <c r="N73" i="2"/>
  <c r="M73" i="2"/>
  <c r="L73" i="2"/>
  <c r="K73" i="2"/>
  <c r="J73" i="2"/>
  <c r="O72" i="2"/>
  <c r="N72" i="2"/>
  <c r="M72" i="2"/>
  <c r="L72" i="2"/>
  <c r="K72" i="2"/>
  <c r="J72" i="2"/>
  <c r="O71" i="2"/>
  <c r="N71" i="2"/>
  <c r="M71" i="2"/>
  <c r="L71" i="2"/>
  <c r="K71" i="2"/>
  <c r="J71" i="2"/>
  <c r="O70" i="2"/>
  <c r="N70" i="2"/>
  <c r="M70" i="2"/>
  <c r="L70" i="2"/>
  <c r="K70" i="2"/>
  <c r="J70" i="2"/>
  <c r="O69" i="2"/>
  <c r="N69" i="2"/>
  <c r="M69" i="2"/>
  <c r="L69" i="2"/>
  <c r="K69" i="2"/>
  <c r="J69" i="2"/>
  <c r="O68" i="2"/>
  <c r="N68" i="2"/>
  <c r="M68" i="2"/>
  <c r="L68" i="2"/>
  <c r="K68" i="2"/>
  <c r="J68" i="2"/>
  <c r="O67" i="2"/>
  <c r="N67" i="2"/>
  <c r="M67" i="2"/>
  <c r="L67" i="2"/>
  <c r="K67" i="2"/>
  <c r="J67" i="2"/>
  <c r="O66" i="2"/>
  <c r="N66" i="2"/>
  <c r="M66" i="2"/>
  <c r="L66" i="2"/>
  <c r="K66" i="2"/>
  <c r="J66" i="2"/>
  <c r="O65" i="2"/>
  <c r="N65" i="2"/>
  <c r="M65" i="2"/>
  <c r="L65" i="2"/>
  <c r="K65" i="2"/>
  <c r="J65" i="2"/>
  <c r="O64" i="2"/>
  <c r="N64" i="2"/>
  <c r="M64" i="2"/>
  <c r="L64" i="2"/>
  <c r="K64" i="2"/>
  <c r="J64" i="2"/>
  <c r="O63" i="2"/>
  <c r="N63" i="2"/>
  <c r="M63" i="2"/>
  <c r="L63" i="2"/>
  <c r="K63" i="2"/>
  <c r="J63" i="2"/>
  <c r="O62" i="2"/>
  <c r="N62" i="2"/>
  <c r="M62" i="2"/>
  <c r="L62" i="2"/>
  <c r="K62" i="2"/>
  <c r="J62" i="2"/>
  <c r="O61" i="2"/>
  <c r="N61" i="2"/>
  <c r="M61" i="2"/>
  <c r="L61" i="2"/>
  <c r="K61" i="2"/>
  <c r="J61" i="2"/>
  <c r="O60" i="2"/>
  <c r="N60" i="2"/>
  <c r="M60" i="2"/>
  <c r="L60" i="2"/>
  <c r="K60" i="2"/>
  <c r="J60" i="2"/>
  <c r="O59" i="2"/>
  <c r="N59" i="2"/>
  <c r="M59" i="2"/>
  <c r="L59" i="2"/>
  <c r="K59" i="2"/>
  <c r="J59" i="2"/>
  <c r="O58" i="2"/>
  <c r="N58" i="2"/>
  <c r="M58" i="2"/>
  <c r="L58" i="2"/>
  <c r="K58" i="2"/>
  <c r="J58" i="2"/>
  <c r="O57" i="2"/>
  <c r="N57" i="2"/>
  <c r="M57" i="2"/>
  <c r="L57" i="2"/>
  <c r="K57" i="2"/>
  <c r="J57" i="2"/>
  <c r="K56" i="2"/>
  <c r="J56" i="2"/>
  <c r="J55" i="2"/>
  <c r="J54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D61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68" i="2"/>
  <c r="F68" i="2"/>
  <c r="E68" i="2"/>
  <c r="H52" i="2"/>
  <c r="F52" i="2"/>
  <c r="D52" i="2"/>
  <c r="D51" i="2"/>
  <c r="H51" i="2"/>
  <c r="F51" i="2"/>
</calcChain>
</file>

<file path=xl/sharedStrings.xml><?xml version="1.0" encoding="utf-8"?>
<sst xmlns="http://schemas.openxmlformats.org/spreadsheetml/2006/main" count="21" uniqueCount="10">
  <si>
    <t>Historical values</t>
  </si>
  <si>
    <t>Central scenario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</si>
  <si>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</si>
  <si>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</si>
  <si>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</si>
  <si>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</si>
  <si>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</si>
  <si>
    <t>Central scenario, with moratoriums</t>
  </si>
  <si>
    <t>Low scenario, with moratoriums</t>
  </si>
  <si>
    <t>High scenario, with moratoriums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</si>
</sst>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D32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9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0" borderId="0" xfId="0" applyFont="1" applyAlignment="1">
      <alignment horizontal="right" wrapText="1"/>
    </xf>
    <xf numFmtId="10" fontId="4" fillId="4" borderId="2" xfId="0" applyNumberFormat="1" applyFont="1" applyFill="1" applyBorder="1" applyAlignment="1">
      <alignment horizontal="right" wrapText="1"/>
    </xf>
    <xf numFmtId="10" fontId="4" fillId="5" borderId="2" xfId="0" applyNumberFormat="1" applyFont="1" applyFill="1" applyBorder="1" applyAlignment="1">
      <alignment horizontal="right" wrapText="1"/>
    </xf>
    <xf numFmtId="10" fontId="3" fillId="6" borderId="0" xfId="0" applyNumberFormat="1" applyFont="1" applyFill="1" applyAlignment="1">
      <alignment horizontal="right" wrapText="1"/>
    </xf>
    <xf numFmtId="0" fontId="3" fillId="6" borderId="0" xfId="0" applyFont="1" applyFill="1" applyAlignment="1">
      <alignment horizontal="left" wrapText="1"/>
    </xf>
    <xf numFmtId="10" fontId="3" fillId="0" borderId="0" xfId="0" applyNumberFormat="1" applyFont="1" applyAlignment="1">
      <alignment horizontal="right" wrapText="1"/>
    </xf>
    <xf numFmtId="10" fontId="3" fillId="7" borderId="0" xfId="0" applyNumberFormat="1" applyFont="1" applyFill="1" applyAlignment="1">
      <alignment horizontal="right" wrapText="1"/>
    </xf>
    <xf numFmtId="10" fontId="3" fillId="5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7" borderId="0" xfId="0" applyFont="1" applyFill="1" applyAlignment="1">
      <alignment horizontal="left" wrapText="1"/>
    </xf>
    <xf numFmtId="10" fontId="3" fillId="4" borderId="2" xfId="0" applyNumberFormat="1" applyFont="1" applyFill="1" applyBorder="1" applyAlignment="1">
      <alignment horizontal="right" vertical="center" wrapText="1"/>
    </xf>
    <xf numFmtId="10" fontId="3" fillId="5" borderId="2" xfId="0" applyNumberFormat="1" applyFont="1" applyFill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2" fillId="0" borderId="0" xfId="0" applyFont="1" applyAlignment="1">
      <alignment horizontal="left" vertical="center" wrapText="1"/>
    </xf>
    <xf numFmtId="10" fontId="2" fillId="0" borderId="0" xfId="0" applyNumberFormat="1" applyFont="1" applyAlignment="1">
      <alignment horizontal="left" wrapText="1"/>
    </xf>
    <xf numFmtId="10" fontId="4" fillId="6" borderId="0" xfId="0" applyNumberFormat="1" applyFont="1" applyFill="1" applyAlignment="1">
      <alignment horizontal="right" vertical="center" wrapText="1"/>
    </xf>
    <xf numFmtId="10" fontId="4" fillId="0" borderId="0" xfId="0" applyNumberFormat="1" applyFont="1" applyAlignment="1">
      <alignment horizontal="right" vertical="center" wrapText="1"/>
    </xf>
    <xf numFmtId="10" fontId="4" fillId="7" borderId="0" xfId="0" applyNumberFormat="1" applyFont="1" applyFill="1" applyAlignment="1">
      <alignment horizontal="right" vertical="center" wrapText="1"/>
    </xf>
    <xf numFmtId="10" fontId="7" fillId="0" borderId="0" xfId="0" applyNumberFormat="1" applyFont="1" applyAlignment="1">
      <alignment horizontal="right" vertical="center" wrapText="1"/>
    </xf>
    <xf numFmtId="10" fontId="3" fillId="6" borderId="0" xfId="0" applyNumberFormat="1" applyFont="1" applyFill="1" applyAlignment="1">
      <alignment horizontal="left" wrapText="1"/>
    </xf>
    <xf numFmtId="10" fontId="0" fillId="0" borderId="0" xfId="77" applyNumberFormat="1" applyFont="1"/>
  </cellXfs>
  <cellStyles count="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7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13259397692246"/>
          <c:y val="0.024929689455825"/>
          <c:w val="0.914181184681641"/>
          <c:h val="0.739267070894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4762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Sheet1!$B$3:$B$50</c:f>
              <c:numCache>
                <c:formatCode>0.00%</c:formatCode>
                <c:ptCount val="48"/>
                <c:pt idx="0">
                  <c:v>-0.0177</c:v>
                </c:pt>
                <c:pt idx="1">
                  <c:v>-0.0266</c:v>
                </c:pt>
                <c:pt idx="2">
                  <c:v>-0.0223</c:v>
                </c:pt>
                <c:pt idx="3">
                  <c:v>-0.0233</c:v>
                </c:pt>
                <c:pt idx="4">
                  <c:v>-0.0208</c:v>
                </c:pt>
                <c:pt idx="5">
                  <c:v>-0.0271</c:v>
                </c:pt>
                <c:pt idx="6">
                  <c:v>-0.0322</c:v>
                </c:pt>
                <c:pt idx="7">
                  <c:v>-0.0338</c:v>
                </c:pt>
                <c:pt idx="8">
                  <c:v>-0.0343</c:v>
                </c:pt>
                <c:pt idx="9">
                  <c:v>-0.0297</c:v>
                </c:pt>
                <c:pt idx="10">
                  <c:v>-0.0278</c:v>
                </c:pt>
                <c:pt idx="11">
                  <c:v>-0.0219</c:v>
                </c:pt>
                <c:pt idx="12">
                  <c:v>-0.0179</c:v>
                </c:pt>
                <c:pt idx="13">
                  <c:v>-0.0165</c:v>
                </c:pt>
                <c:pt idx="14">
                  <c:v>-0.0159</c:v>
                </c:pt>
                <c:pt idx="15">
                  <c:v>-0.0183</c:v>
                </c:pt>
                <c:pt idx="16">
                  <c:v>-0.0157</c:v>
                </c:pt>
                <c:pt idx="17">
                  <c:v>-0.0158</c:v>
                </c:pt>
                <c:pt idx="18">
                  <c:v>-0.0162</c:v>
                </c:pt>
                <c:pt idx="19">
                  <c:v>-0.0195</c:v>
                </c:pt>
                <c:pt idx="20">
                  <c:v>-0.0211</c:v>
                </c:pt>
                <c:pt idx="21">
                  <c:v>-0.0217</c:v>
                </c:pt>
                <c:pt idx="22">
                  <c:v>-0.0288</c:v>
                </c:pt>
                <c:pt idx="23">
                  <c:v>-0.0323</c:v>
                </c:pt>
                <c:pt idx="24">
                  <c:v>-0.0332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Sheet1!$C$3:$C$50</c:f>
              <c:numCache>
                <c:formatCode>General</c:formatCode>
                <c:ptCount val="48"/>
                <c:pt idx="21" formatCode="0.00%">
                  <c:v>-0.0207644505662547</c:v>
                </c:pt>
                <c:pt idx="22" formatCode="0.00%">
                  <c:v>-0.0328222669154845</c:v>
                </c:pt>
                <c:pt idx="23" formatCode="0.00%">
                  <c:v>-0.0304857465421128</c:v>
                </c:pt>
                <c:pt idx="24" formatCode="0.00%">
                  <c:v>-0.0343763089058913</c:v>
                </c:pt>
                <c:pt idx="25" formatCode="0.00%">
                  <c:v>-0.0281846456288027</c:v>
                </c:pt>
                <c:pt idx="26" formatCode="0.00%">
                  <c:v>-0.0264868047663312</c:v>
                </c:pt>
                <c:pt idx="27" formatCode="0.00%">
                  <c:v>-0.0282125174744536</c:v>
                </c:pt>
                <c:pt idx="28" formatCode="0.00%">
                  <c:v>-0.0279375018524813</c:v>
                </c:pt>
                <c:pt idx="29" formatCode="0.00%">
                  <c:v>-0.0272664472022149</c:v>
                </c:pt>
                <c:pt idx="30" formatCode="0.00%">
                  <c:v>-0.026600016709129</c:v>
                </c:pt>
                <c:pt idx="31" formatCode="0.00%">
                  <c:v>-0.0269120742680295</c:v>
                </c:pt>
                <c:pt idx="32" formatCode="0.00%">
                  <c:v>-0.0275604101012983</c:v>
                </c:pt>
                <c:pt idx="33" formatCode="0.00%">
                  <c:v>-0.0255058468891518</c:v>
                </c:pt>
                <c:pt idx="34" formatCode="0.00%">
                  <c:v>-0.0250937060085745</c:v>
                </c:pt>
                <c:pt idx="35" formatCode="0.00%">
                  <c:v>-0.0241014660804106</c:v>
                </c:pt>
                <c:pt idx="36" formatCode="0.00%">
                  <c:v>-0.0238885045556037</c:v>
                </c:pt>
                <c:pt idx="37" formatCode="0.00%">
                  <c:v>-0.0240047070918119</c:v>
                </c:pt>
                <c:pt idx="38" formatCode="0.00%">
                  <c:v>-0.0242831480803143</c:v>
                </c:pt>
                <c:pt idx="39" formatCode="0.00%">
                  <c:v>-0.0233654966395048</c:v>
                </c:pt>
                <c:pt idx="40" formatCode="0.00%">
                  <c:v>-0.0222649061274672</c:v>
                </c:pt>
                <c:pt idx="41" formatCode="0.00%">
                  <c:v>-0.0224343656216423</c:v>
                </c:pt>
                <c:pt idx="42" formatCode="0.00%">
                  <c:v>-0.0226708363016789</c:v>
                </c:pt>
                <c:pt idx="43" formatCode="0.00%">
                  <c:v>-0.0225497579736308</c:v>
                </c:pt>
                <c:pt idx="44" formatCode="0.00%">
                  <c:v>-0.0220426398068736</c:v>
                </c:pt>
                <c:pt idx="45" formatCode="0.00%">
                  <c:v>-0.0220133735429455</c:v>
                </c:pt>
                <c:pt idx="46" formatCode="0.00%">
                  <c:v>-0.0216371881122708</c:v>
                </c:pt>
                <c:pt idx="47" formatCode="0.00%">
                  <c:v>-0.0213450025323515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Central scenario,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0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Sheet1!$D$3:$D$50</c:f>
              <c:numCache>
                <c:formatCode>General</c:formatCode>
                <c:ptCount val="48"/>
                <c:pt idx="23" formatCode="0.00%">
                  <c:v>-0.0305682386243164</c:v>
                </c:pt>
                <c:pt idx="24" formatCode="0.00%">
                  <c:v>-0.0358136775647022</c:v>
                </c:pt>
                <c:pt idx="25" formatCode="0.00%">
                  <c:v>-0.0318646272951224</c:v>
                </c:pt>
                <c:pt idx="26" formatCode="0.00%">
                  <c:v>-0.0309664421680725</c:v>
                </c:pt>
                <c:pt idx="27" formatCode="0.00%">
                  <c:v>-0.0336178134911153</c:v>
                </c:pt>
                <c:pt idx="28" formatCode="0.00%">
                  <c:v>-0.0334503662763847</c:v>
                </c:pt>
                <c:pt idx="29" formatCode="0.00%">
                  <c:v>-0.0351596897015166</c:v>
                </c:pt>
                <c:pt idx="30" formatCode="0.00%">
                  <c:v>-0.0353694642721632</c:v>
                </c:pt>
                <c:pt idx="31" formatCode="0.00%">
                  <c:v>-0.0375473521624033</c:v>
                </c:pt>
                <c:pt idx="32" formatCode="0.00%">
                  <c:v>-0.0392065382236899</c:v>
                </c:pt>
                <c:pt idx="33" formatCode="0.00%">
                  <c:v>-0.0395508524896689</c:v>
                </c:pt>
                <c:pt idx="34" formatCode="0.00%">
                  <c:v>-0.0397740796359185</c:v>
                </c:pt>
                <c:pt idx="35" formatCode="0.00%">
                  <c:v>-0.0414332534307847</c:v>
                </c:pt>
                <c:pt idx="36" formatCode="0.00%">
                  <c:v>-0.042787092723388</c:v>
                </c:pt>
                <c:pt idx="37" formatCode="0.00%">
                  <c:v>-0.0430227729842213</c:v>
                </c:pt>
                <c:pt idx="38" formatCode="0.00%">
                  <c:v>-0.0436286389626911</c:v>
                </c:pt>
                <c:pt idx="39" formatCode="0.00%">
                  <c:v>-0.0463382212628511</c:v>
                </c:pt>
                <c:pt idx="40" formatCode="0.00%">
                  <c:v>-0.0467400578141508</c:v>
                </c:pt>
                <c:pt idx="41" formatCode="0.00%">
                  <c:v>-0.0483678356635504</c:v>
                </c:pt>
                <c:pt idx="42" formatCode="0.00%">
                  <c:v>-0.0500947053832254</c:v>
                </c:pt>
                <c:pt idx="43" formatCode="0.00%">
                  <c:v>-0.0512267564483642</c:v>
                </c:pt>
                <c:pt idx="44" formatCode="0.00%">
                  <c:v>-0.0530188143969571</c:v>
                </c:pt>
                <c:pt idx="45" formatCode="0.00%">
                  <c:v>-0.0545368404191006</c:v>
                </c:pt>
                <c:pt idx="46" formatCode="0.00%">
                  <c:v>-0.0560958585658408</c:v>
                </c:pt>
                <c:pt idx="47" formatCode="0.00%">
                  <c:v>-0.0589467000398264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Sheet1!$E$3:$E$50</c:f>
              <c:numCache>
                <c:formatCode>General</c:formatCode>
                <c:ptCount val="48"/>
                <c:pt idx="24" formatCode="0.00%">
                  <c:v>-0.0343763089058914</c:v>
                </c:pt>
                <c:pt idx="25" formatCode="0.00%">
                  <c:v>-0.028902614957812</c:v>
                </c:pt>
                <c:pt idx="26" formatCode="0.00%">
                  <c:v>-0.0262041297071126</c:v>
                </c:pt>
                <c:pt idx="27" formatCode="0.00%">
                  <c:v>-0.0288062720293231</c:v>
                </c:pt>
                <c:pt idx="28" formatCode="0.00%">
                  <c:v>-0.029291108955108</c:v>
                </c:pt>
                <c:pt idx="29" formatCode="0.00%">
                  <c:v>-0.0295339613621605</c:v>
                </c:pt>
                <c:pt idx="30" formatCode="0.00%">
                  <c:v>-0.030522619942288</c:v>
                </c:pt>
                <c:pt idx="31" formatCode="0.00%">
                  <c:v>-0.0311998579984276</c:v>
                </c:pt>
                <c:pt idx="32" formatCode="0.00%">
                  <c:v>-0.0313238768253064</c:v>
                </c:pt>
                <c:pt idx="33" formatCode="0.00%">
                  <c:v>-0.0310813404815074</c:v>
                </c:pt>
                <c:pt idx="34" formatCode="0.00%">
                  <c:v>-0.0307618116355201</c:v>
                </c:pt>
                <c:pt idx="35" formatCode="0.00%">
                  <c:v>-0.0306643486652242</c:v>
                </c:pt>
                <c:pt idx="36" formatCode="0.00%">
                  <c:v>-0.0303537458844891</c:v>
                </c:pt>
                <c:pt idx="37" formatCode="0.00%">
                  <c:v>-0.0308446953143733</c:v>
                </c:pt>
                <c:pt idx="38" formatCode="0.00%">
                  <c:v>-0.0313821046340422</c:v>
                </c:pt>
                <c:pt idx="39" formatCode="0.00%">
                  <c:v>-0.0324499198839295</c:v>
                </c:pt>
                <c:pt idx="40" formatCode="0.00%">
                  <c:v>-0.0331050213188057</c:v>
                </c:pt>
                <c:pt idx="41" formatCode="0.00%">
                  <c:v>-0.0336440825317797</c:v>
                </c:pt>
                <c:pt idx="42" formatCode="0.00%">
                  <c:v>-0.0341686273559093</c:v>
                </c:pt>
                <c:pt idx="43" formatCode="0.00%">
                  <c:v>-0.0342697105987806</c:v>
                </c:pt>
                <c:pt idx="44" formatCode="0.00%">
                  <c:v>-0.0348802779463142</c:v>
                </c:pt>
                <c:pt idx="45" formatCode="0.00%">
                  <c:v>-0.0352518728377279</c:v>
                </c:pt>
                <c:pt idx="46" formatCode="0.00%">
                  <c:v>-0.0355253760629484</c:v>
                </c:pt>
                <c:pt idx="47" formatCode="0.00%">
                  <c:v>-0.0364527043949067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Low scenario, with moratoriums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Sheet1!$F$3:$F$50</c:f>
              <c:numCache>
                <c:formatCode>General</c:formatCode>
                <c:ptCount val="48"/>
                <c:pt idx="24" formatCode="0.00%">
                  <c:v>-0.0358119751367661</c:v>
                </c:pt>
                <c:pt idx="25" formatCode="0.00%">
                  <c:v>-0.0316905533474875</c:v>
                </c:pt>
                <c:pt idx="26" formatCode="0.00%">
                  <c:v>-0.0306698387288808</c:v>
                </c:pt>
                <c:pt idx="27" formatCode="0.00%">
                  <c:v>-0.0343073366037736</c:v>
                </c:pt>
                <c:pt idx="28" formatCode="0.00%">
                  <c:v>-0.0356632224307841</c:v>
                </c:pt>
                <c:pt idx="29" formatCode="0.00%">
                  <c:v>-0.0371401871709875</c:v>
                </c:pt>
                <c:pt idx="30" formatCode="0.00%">
                  <c:v>-0.0387945895674314</c:v>
                </c:pt>
                <c:pt idx="31" formatCode="0.00%">
                  <c:v>-0.0401479010956701</c:v>
                </c:pt>
                <c:pt idx="32" formatCode="0.00%">
                  <c:v>-0.0428106335044781</c:v>
                </c:pt>
                <c:pt idx="33" formatCode="0.00%">
                  <c:v>-0.0449051474555915</c:v>
                </c:pt>
                <c:pt idx="34" formatCode="0.00%">
                  <c:v>-0.045750882056283</c:v>
                </c:pt>
                <c:pt idx="35" formatCode="0.00%">
                  <c:v>-0.0466204429608657</c:v>
                </c:pt>
                <c:pt idx="36" formatCode="0.00%">
                  <c:v>-0.0488287646907429</c:v>
                </c:pt>
                <c:pt idx="37" formatCode="0.00%">
                  <c:v>-0.0518349336083122</c:v>
                </c:pt>
                <c:pt idx="38" formatCode="0.00%">
                  <c:v>-0.0545476595737012</c:v>
                </c:pt>
                <c:pt idx="39" formatCode="0.00%">
                  <c:v>-0.0576769942804293</c:v>
                </c:pt>
                <c:pt idx="40" formatCode="0.00%">
                  <c:v>-0.0597600808417148</c:v>
                </c:pt>
                <c:pt idx="41" formatCode="0.00%">
                  <c:v>-0.0638717911257566</c:v>
                </c:pt>
                <c:pt idx="42" formatCode="0.00%">
                  <c:v>-0.067179025549498</c:v>
                </c:pt>
                <c:pt idx="43" formatCode="0.00%">
                  <c:v>-0.0689195434000574</c:v>
                </c:pt>
                <c:pt idx="44" formatCode="0.00%">
                  <c:v>-0.0711405816444139</c:v>
                </c:pt>
                <c:pt idx="45" formatCode="0.00%">
                  <c:v>-0.0752990138062419</c:v>
                </c:pt>
                <c:pt idx="46" formatCode="0.00%">
                  <c:v>-0.0785378026353518</c:v>
                </c:pt>
                <c:pt idx="47" formatCode="0.00%">
                  <c:v>-0.0804809196534367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Sheet1!$G$3:$G$50</c:f>
              <c:numCache>
                <c:formatCode>General</c:formatCode>
                <c:ptCount val="48"/>
                <c:pt idx="24" formatCode="0.00%">
                  <c:v>-0.0343763089058912</c:v>
                </c:pt>
                <c:pt idx="25" formatCode="0.00%">
                  <c:v>-0.0290339643492679</c:v>
                </c:pt>
                <c:pt idx="26" formatCode="0.00%">
                  <c:v>-0.0262731915868772</c:v>
                </c:pt>
                <c:pt idx="27" formatCode="0.00%">
                  <c:v>-0.0275987306466591</c:v>
                </c:pt>
                <c:pt idx="28" formatCode="0.00%">
                  <c:v>-0.0267901012414912</c:v>
                </c:pt>
                <c:pt idx="29" formatCode="0.00%">
                  <c:v>-0.0259448895487694</c:v>
                </c:pt>
                <c:pt idx="30" formatCode="0.00%">
                  <c:v>-0.0254652467271816</c:v>
                </c:pt>
                <c:pt idx="31" formatCode="0.00%">
                  <c:v>-0.0243522504671263</c:v>
                </c:pt>
                <c:pt idx="32" formatCode="0.00%">
                  <c:v>-0.02335396964946</c:v>
                </c:pt>
                <c:pt idx="33" formatCode="0.00%">
                  <c:v>-0.0222693058989618</c:v>
                </c:pt>
                <c:pt idx="34" formatCode="0.00%">
                  <c:v>-0.0202388691718438</c:v>
                </c:pt>
                <c:pt idx="35" formatCode="0.00%">
                  <c:v>-0.0179962150199558</c:v>
                </c:pt>
                <c:pt idx="36" formatCode="0.00%">
                  <c:v>-0.0170032409542385</c:v>
                </c:pt>
                <c:pt idx="37" formatCode="0.00%">
                  <c:v>-0.0165483144846307</c:v>
                </c:pt>
                <c:pt idx="38" formatCode="0.00%">
                  <c:v>-0.016186644845394</c:v>
                </c:pt>
                <c:pt idx="39" formatCode="0.00%">
                  <c:v>-0.0152495983540545</c:v>
                </c:pt>
                <c:pt idx="40" formatCode="0.00%">
                  <c:v>-0.0150006914823116</c:v>
                </c:pt>
                <c:pt idx="41" formatCode="0.00%">
                  <c:v>-0.0146143833436947</c:v>
                </c:pt>
                <c:pt idx="42" formatCode="0.00%">
                  <c:v>-0.0136046916937525</c:v>
                </c:pt>
                <c:pt idx="43" formatCode="0.00%">
                  <c:v>-0.0128313769119288</c:v>
                </c:pt>
                <c:pt idx="44" formatCode="0.00%">
                  <c:v>-0.012823655359881</c:v>
                </c:pt>
                <c:pt idx="45" formatCode="0.00%">
                  <c:v>-0.0124335237331704</c:v>
                </c:pt>
                <c:pt idx="46" formatCode="0.00%">
                  <c:v>-0.0125367898375837</c:v>
                </c:pt>
                <c:pt idx="47" formatCode="0.00%">
                  <c:v>-0.0124109825531383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High scenario, with moratoriums</c:v>
                </c:pt>
              </c:strCache>
            </c:strRef>
          </c:tx>
          <c:spPr>
            <a:ln w="47625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Sheet1!$H$3:$H$50</c:f>
              <c:numCache>
                <c:formatCode>General</c:formatCode>
                <c:ptCount val="48"/>
                <c:pt idx="24" formatCode="0.00%">
                  <c:v>-0.0358136775647022</c:v>
                </c:pt>
                <c:pt idx="25" formatCode="0.00%">
                  <c:v>-0.0318194038148599</c:v>
                </c:pt>
                <c:pt idx="26" formatCode="0.00%">
                  <c:v>-0.0304738772820753</c:v>
                </c:pt>
                <c:pt idx="27" formatCode="0.00%">
                  <c:v>-0.0324589534120629</c:v>
                </c:pt>
                <c:pt idx="28" formatCode="0.00%">
                  <c:v>-0.0315805971361845</c:v>
                </c:pt>
                <c:pt idx="29" formatCode="0.00%">
                  <c:v>-0.032399596532793</c:v>
                </c:pt>
                <c:pt idx="30" formatCode="0.00%">
                  <c:v>-0.0328315217720214</c:v>
                </c:pt>
                <c:pt idx="31" formatCode="0.00%">
                  <c:v>-0.0330078507781314</c:v>
                </c:pt>
                <c:pt idx="32" formatCode="0.00%">
                  <c:v>-0.0340366409513361</c:v>
                </c:pt>
                <c:pt idx="33" formatCode="0.00%">
                  <c:v>-0.0337842252888328</c:v>
                </c:pt>
                <c:pt idx="34" formatCode="0.00%">
                  <c:v>-0.033854047722325</c:v>
                </c:pt>
                <c:pt idx="35" formatCode="0.00%">
                  <c:v>-0.0339477157672315</c:v>
                </c:pt>
                <c:pt idx="36" formatCode="0.00%">
                  <c:v>-0.033948011080015</c:v>
                </c:pt>
                <c:pt idx="37" formatCode="0.00%">
                  <c:v>-0.0347722495819601</c:v>
                </c:pt>
                <c:pt idx="38" formatCode="0.00%">
                  <c:v>-0.0357454528354508</c:v>
                </c:pt>
                <c:pt idx="39" formatCode="0.00%">
                  <c:v>-0.0358665190012015</c:v>
                </c:pt>
                <c:pt idx="40" formatCode="0.00%">
                  <c:v>-0.0370866755112796</c:v>
                </c:pt>
                <c:pt idx="41" formatCode="0.00%">
                  <c:v>-0.0386303996496797</c:v>
                </c:pt>
                <c:pt idx="42" formatCode="0.00%">
                  <c:v>-0.0397063410511369</c:v>
                </c:pt>
                <c:pt idx="43" formatCode="0.00%">
                  <c:v>-0.0396561970195966</c:v>
                </c:pt>
                <c:pt idx="44" formatCode="0.00%">
                  <c:v>-0.0412816200688183</c:v>
                </c:pt>
                <c:pt idx="45" formatCode="0.00%">
                  <c:v>-0.0418893250511745</c:v>
                </c:pt>
                <c:pt idx="46" formatCode="0.00%">
                  <c:v>-0.0431242146369365</c:v>
                </c:pt>
                <c:pt idx="47" formatCode="0.00%">
                  <c:v>-0.0444308536110923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552296"/>
        <c:axId val="-2131549528"/>
      </c:scatterChart>
      <c:valAx>
        <c:axId val="-2131552296"/>
        <c:scaling>
          <c:orientation val="minMax"/>
          <c:max val="2040.0"/>
          <c:min val="1993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1549528"/>
        <c:crosses val="autoZero"/>
        <c:crossBetween val="midCat"/>
      </c:valAx>
      <c:valAx>
        <c:axId val="-2131549528"/>
        <c:scaling>
          <c:orientation val="minMax"/>
          <c:min val="-0.09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15522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5437192251795"/>
          <c:y val="0.765802944197193"/>
          <c:w val="0.905654541116245"/>
          <c:h val="0.220284012324546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4762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Sheet2!$B$3:$B$50</c:f>
              <c:numCache>
                <c:formatCode>0.00%</c:formatCode>
                <c:ptCount val="48"/>
                <c:pt idx="0">
                  <c:v>-0.0004</c:v>
                </c:pt>
                <c:pt idx="1">
                  <c:v>-0.0131</c:v>
                </c:pt>
                <c:pt idx="2">
                  <c:v>-0.0064</c:v>
                </c:pt>
                <c:pt idx="3">
                  <c:v>-0.0053</c:v>
                </c:pt>
                <c:pt idx="4">
                  <c:v>-0.0032</c:v>
                </c:pt>
                <c:pt idx="5">
                  <c:v>-0.0027</c:v>
                </c:pt>
                <c:pt idx="6">
                  <c:v>-0.0078</c:v>
                </c:pt>
                <c:pt idx="7">
                  <c:v>-0.0067</c:v>
                </c:pt>
                <c:pt idx="8">
                  <c:v>-0.0102</c:v>
                </c:pt>
                <c:pt idx="9">
                  <c:v>-0.0114</c:v>
                </c:pt>
                <c:pt idx="10">
                  <c:v>-0.0049</c:v>
                </c:pt>
                <c:pt idx="11">
                  <c:v>0.0038</c:v>
                </c:pt>
                <c:pt idx="12">
                  <c:v>0.0076</c:v>
                </c:pt>
                <c:pt idx="13">
                  <c:v>0.0092</c:v>
                </c:pt>
                <c:pt idx="14">
                  <c:v>0.0108</c:v>
                </c:pt>
                <c:pt idx="15">
                  <c:v>0.0047</c:v>
                </c:pt>
                <c:pt idx="16">
                  <c:v>0.0035</c:v>
                </c:pt>
                <c:pt idx="17">
                  <c:v>0.0041</c:v>
                </c:pt>
                <c:pt idx="18">
                  <c:v>0.0033</c:v>
                </c:pt>
                <c:pt idx="19">
                  <c:v>0.0011</c:v>
                </c:pt>
                <c:pt idx="20">
                  <c:v>-0.001</c:v>
                </c:pt>
                <c:pt idx="21">
                  <c:v>-0.0013</c:v>
                </c:pt>
                <c:pt idx="22">
                  <c:v>-0.0076</c:v>
                </c:pt>
                <c:pt idx="23">
                  <c:v>-0.0161</c:v>
                </c:pt>
                <c:pt idx="24">
                  <c:v>-0.0147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Sheet2!$C$3:$C$50</c:f>
              <c:numCache>
                <c:formatCode>General</c:formatCode>
                <c:ptCount val="48"/>
                <c:pt idx="21" formatCode="0.00%">
                  <c:v>-0.0002</c:v>
                </c:pt>
                <c:pt idx="22" formatCode="0.00%">
                  <c:v>-0.0115</c:v>
                </c:pt>
                <c:pt idx="23" formatCode="0.00%">
                  <c:v>-0.0117</c:v>
                </c:pt>
                <c:pt idx="24" formatCode="0.00%">
                  <c:v>-0.015</c:v>
                </c:pt>
                <c:pt idx="25" formatCode="0.00%">
                  <c:v>-0.0092</c:v>
                </c:pt>
                <c:pt idx="26" formatCode="0.00%">
                  <c:v>-0.0075</c:v>
                </c:pt>
                <c:pt idx="27" formatCode="0.00%">
                  <c:v>-0.0093</c:v>
                </c:pt>
                <c:pt idx="28" formatCode="0.00%">
                  <c:v>-0.009</c:v>
                </c:pt>
                <c:pt idx="29" formatCode="0.00%">
                  <c:v>-0.0083</c:v>
                </c:pt>
                <c:pt idx="30" formatCode="0.00%">
                  <c:v>-0.0076</c:v>
                </c:pt>
                <c:pt idx="31" formatCode="0.00%">
                  <c:v>-0.008</c:v>
                </c:pt>
                <c:pt idx="32" formatCode="0.00%">
                  <c:v>-0.0086</c:v>
                </c:pt>
                <c:pt idx="33" formatCode="0.00%">
                  <c:v>-0.0065</c:v>
                </c:pt>
                <c:pt idx="34" formatCode="0.00%">
                  <c:v>-0.0061</c:v>
                </c:pt>
                <c:pt idx="35" formatCode="0.00%">
                  <c:v>-0.0036</c:v>
                </c:pt>
                <c:pt idx="36" formatCode="0.00%">
                  <c:v>-0.0034</c:v>
                </c:pt>
                <c:pt idx="37" formatCode="0.00%">
                  <c:v>-0.0035</c:v>
                </c:pt>
                <c:pt idx="38" formatCode="0.00%">
                  <c:v>-0.0038</c:v>
                </c:pt>
                <c:pt idx="39" formatCode="0.00%">
                  <c:v>-0.0029</c:v>
                </c:pt>
                <c:pt idx="40" formatCode="0.00%">
                  <c:v>-0.0018</c:v>
                </c:pt>
                <c:pt idx="41" formatCode="0.00%">
                  <c:v>-0.0019</c:v>
                </c:pt>
                <c:pt idx="42" formatCode="0.00%">
                  <c:v>-0.0022</c:v>
                </c:pt>
                <c:pt idx="43" formatCode="0.00%">
                  <c:v>-0.002</c:v>
                </c:pt>
                <c:pt idx="44" formatCode="0.00%">
                  <c:v>-0.0015</c:v>
                </c:pt>
                <c:pt idx="45" formatCode="0.00%">
                  <c:v>-0.0015</c:v>
                </c:pt>
                <c:pt idx="46" formatCode="0.00%">
                  <c:v>-0.0011</c:v>
                </c:pt>
                <c:pt idx="47" formatCode="0.00%">
                  <c:v>-0.0008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Central scenario,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0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Sheet2!$D$3:$D$50</c:f>
              <c:numCache>
                <c:formatCode>General</c:formatCode>
                <c:ptCount val="48"/>
                <c:pt idx="23" formatCode="0.00%">
                  <c:v>-0.0118</c:v>
                </c:pt>
                <c:pt idx="24" formatCode="0.00%">
                  <c:v>-0.0164</c:v>
                </c:pt>
                <c:pt idx="25" formatCode="0.00%">
                  <c:v>-0.0129</c:v>
                </c:pt>
                <c:pt idx="26" formatCode="0.00%">
                  <c:v>-0.012</c:v>
                </c:pt>
                <c:pt idx="27" formatCode="0.00%">
                  <c:v>-0.0147</c:v>
                </c:pt>
                <c:pt idx="28" formatCode="0.00%">
                  <c:v>-0.0145</c:v>
                </c:pt>
                <c:pt idx="29" formatCode="0.00%">
                  <c:v>-0.0162</c:v>
                </c:pt>
                <c:pt idx="30" formatCode="0.00%">
                  <c:v>-0.0164</c:v>
                </c:pt>
                <c:pt idx="31" formatCode="0.00%">
                  <c:v>-0.0186</c:v>
                </c:pt>
                <c:pt idx="32" formatCode="0.00%">
                  <c:v>-0.0202</c:v>
                </c:pt>
                <c:pt idx="33" formatCode="0.00%">
                  <c:v>-0.0206</c:v>
                </c:pt>
                <c:pt idx="34" formatCode="0.00%">
                  <c:v>-0.0208</c:v>
                </c:pt>
                <c:pt idx="35" formatCode="0.00%">
                  <c:v>-0.0209</c:v>
                </c:pt>
                <c:pt idx="36" formatCode="0.00%">
                  <c:v>-0.0223</c:v>
                </c:pt>
                <c:pt idx="37" formatCode="0.00%">
                  <c:v>-0.0225</c:v>
                </c:pt>
                <c:pt idx="38" formatCode="0.00%">
                  <c:v>-0.0231</c:v>
                </c:pt>
                <c:pt idx="39" formatCode="0.00%">
                  <c:v>-0.0258</c:v>
                </c:pt>
                <c:pt idx="40" formatCode="0.00%">
                  <c:v>-0.0262</c:v>
                </c:pt>
                <c:pt idx="41" formatCode="0.00%">
                  <c:v>-0.0279</c:v>
                </c:pt>
                <c:pt idx="42" formatCode="0.00%">
                  <c:v>-0.0296</c:v>
                </c:pt>
                <c:pt idx="43" formatCode="0.00%">
                  <c:v>-0.0307</c:v>
                </c:pt>
                <c:pt idx="44" formatCode="0.00%">
                  <c:v>-0.0325</c:v>
                </c:pt>
                <c:pt idx="45" formatCode="0.00%">
                  <c:v>-0.034</c:v>
                </c:pt>
                <c:pt idx="46" formatCode="0.00%">
                  <c:v>-0.0356</c:v>
                </c:pt>
                <c:pt idx="47" formatCode="0.00%">
                  <c:v>-0.0384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Sheet2!$E$3:$E$50</c:f>
              <c:numCache>
                <c:formatCode>General</c:formatCode>
                <c:ptCount val="48"/>
                <c:pt idx="24" formatCode="0.00%">
                  <c:v>-0.015</c:v>
                </c:pt>
                <c:pt idx="25" formatCode="0.00%">
                  <c:v>-0.0099</c:v>
                </c:pt>
                <c:pt idx="26" formatCode="0.00%">
                  <c:v>-0.0072</c:v>
                </c:pt>
                <c:pt idx="27" formatCode="0.00%">
                  <c:v>-0.0098</c:v>
                </c:pt>
                <c:pt idx="28" formatCode="0.00%">
                  <c:v>-0.0103</c:v>
                </c:pt>
                <c:pt idx="29" formatCode="0.00%">
                  <c:v>-0.0106</c:v>
                </c:pt>
                <c:pt idx="30" formatCode="0.00%">
                  <c:v>-0.0116</c:v>
                </c:pt>
                <c:pt idx="31" formatCode="0.00%">
                  <c:v>-0.0122</c:v>
                </c:pt>
                <c:pt idx="32" formatCode="0.00%">
                  <c:v>-0.0124</c:v>
                </c:pt>
                <c:pt idx="33" formatCode="0.00%">
                  <c:v>-0.0121</c:v>
                </c:pt>
                <c:pt idx="34" formatCode="0.00%">
                  <c:v>-0.0118</c:v>
                </c:pt>
                <c:pt idx="35" formatCode="0.00%">
                  <c:v>-0.0102</c:v>
                </c:pt>
                <c:pt idx="36" formatCode="0.00%">
                  <c:v>-0.0098</c:v>
                </c:pt>
                <c:pt idx="37" formatCode="0.00%">
                  <c:v>-0.0103</c:v>
                </c:pt>
                <c:pt idx="38" formatCode="0.00%">
                  <c:v>-0.0109</c:v>
                </c:pt>
                <c:pt idx="39" formatCode="0.00%">
                  <c:v>-0.0119</c:v>
                </c:pt>
                <c:pt idx="40" formatCode="0.00%">
                  <c:v>-0.0126</c:v>
                </c:pt>
                <c:pt idx="41" formatCode="0.00%">
                  <c:v>-0.0131</c:v>
                </c:pt>
                <c:pt idx="42" formatCode="0.00%">
                  <c:v>-0.0137</c:v>
                </c:pt>
                <c:pt idx="43" formatCode="0.00%">
                  <c:v>-0.0138</c:v>
                </c:pt>
                <c:pt idx="44" formatCode="0.00%">
                  <c:v>-0.0144</c:v>
                </c:pt>
                <c:pt idx="45" formatCode="0.00%">
                  <c:v>-0.0147</c:v>
                </c:pt>
                <c:pt idx="46" formatCode="0.00%">
                  <c:v>-0.015</c:v>
                </c:pt>
                <c:pt idx="47" formatCode="0.00%">
                  <c:v>-0.0159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Low scenario, with moratoriums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Sheet2!$F$3:$F$50</c:f>
              <c:numCache>
                <c:formatCode>General</c:formatCode>
                <c:ptCount val="48"/>
                <c:pt idx="24" formatCode="0.00%">
                  <c:v>-0.0164</c:v>
                </c:pt>
                <c:pt idx="25" formatCode="0.00%">
                  <c:v>-0.0127</c:v>
                </c:pt>
                <c:pt idx="26" formatCode="0.00%">
                  <c:v>-0.0117</c:v>
                </c:pt>
                <c:pt idx="27" formatCode="0.00%">
                  <c:v>-0.0154</c:v>
                </c:pt>
                <c:pt idx="28" formatCode="0.00%">
                  <c:v>-0.0167</c:v>
                </c:pt>
                <c:pt idx="29" formatCode="0.00%">
                  <c:v>-0.0182</c:v>
                </c:pt>
                <c:pt idx="30" formatCode="0.00%">
                  <c:v>-0.0198</c:v>
                </c:pt>
                <c:pt idx="31" formatCode="0.00%">
                  <c:v>-0.0212</c:v>
                </c:pt>
                <c:pt idx="32" formatCode="0.00%">
                  <c:v>-0.0239</c:v>
                </c:pt>
                <c:pt idx="33" formatCode="0.00%">
                  <c:v>-0.0259</c:v>
                </c:pt>
                <c:pt idx="34" formatCode="0.00%">
                  <c:v>-0.0268</c:v>
                </c:pt>
                <c:pt idx="35" formatCode="0.00%">
                  <c:v>-0.0261</c:v>
                </c:pt>
                <c:pt idx="36" formatCode="0.00%">
                  <c:v>-0.0283</c:v>
                </c:pt>
                <c:pt idx="37" formatCode="0.00%">
                  <c:v>-0.0313</c:v>
                </c:pt>
                <c:pt idx="38" formatCode="0.00%">
                  <c:v>-0.034</c:v>
                </c:pt>
                <c:pt idx="39" formatCode="0.00%">
                  <c:v>-0.0372</c:v>
                </c:pt>
                <c:pt idx="40" formatCode="0.00%">
                  <c:v>-0.0393</c:v>
                </c:pt>
                <c:pt idx="41" formatCode="0.00%">
                  <c:v>-0.0434</c:v>
                </c:pt>
                <c:pt idx="42" formatCode="0.00%">
                  <c:v>-0.0467</c:v>
                </c:pt>
                <c:pt idx="43" formatCode="0.00%">
                  <c:v>-0.0484</c:v>
                </c:pt>
                <c:pt idx="44" formatCode="0.00%">
                  <c:v>-0.0506</c:v>
                </c:pt>
                <c:pt idx="45" formatCode="0.00%">
                  <c:v>-0.0548</c:v>
                </c:pt>
                <c:pt idx="46" formatCode="0.00%">
                  <c:v>-0.058</c:v>
                </c:pt>
                <c:pt idx="47" formatCode="0.00%">
                  <c:v>-0.06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Sheet2!$G$3:$G$50</c:f>
              <c:numCache>
                <c:formatCode>General</c:formatCode>
                <c:ptCount val="48"/>
                <c:pt idx="24" formatCode="0.00%">
                  <c:v>-0.015</c:v>
                </c:pt>
                <c:pt idx="25" formatCode="0.00%">
                  <c:v>-0.0101</c:v>
                </c:pt>
                <c:pt idx="26" formatCode="0.00%">
                  <c:v>-0.0073</c:v>
                </c:pt>
                <c:pt idx="27" formatCode="0.00%">
                  <c:v>-0.0086</c:v>
                </c:pt>
                <c:pt idx="28" formatCode="0.00%">
                  <c:v>-0.0078</c:v>
                </c:pt>
                <c:pt idx="29" formatCode="0.00%">
                  <c:v>-0.007</c:v>
                </c:pt>
                <c:pt idx="30" formatCode="0.00%">
                  <c:v>-0.0065</c:v>
                </c:pt>
                <c:pt idx="31" formatCode="0.00%">
                  <c:v>-0.0054</c:v>
                </c:pt>
                <c:pt idx="32" formatCode="0.00%">
                  <c:v>-0.0044</c:v>
                </c:pt>
                <c:pt idx="33" formatCode="0.00%">
                  <c:v>-0.0033</c:v>
                </c:pt>
                <c:pt idx="34" formatCode="0.00%">
                  <c:v>-0.0013</c:v>
                </c:pt>
                <c:pt idx="35" formatCode="0.00%">
                  <c:v>0.0025</c:v>
                </c:pt>
                <c:pt idx="36" formatCode="0.00%">
                  <c:v>0.0035</c:v>
                </c:pt>
                <c:pt idx="37" formatCode="0.00%">
                  <c:v>0.004</c:v>
                </c:pt>
                <c:pt idx="38" formatCode="0.00%">
                  <c:v>0.0043</c:v>
                </c:pt>
                <c:pt idx="39" formatCode="0.00%">
                  <c:v>0.0053</c:v>
                </c:pt>
                <c:pt idx="40" formatCode="0.00%">
                  <c:v>0.0055</c:v>
                </c:pt>
                <c:pt idx="41" formatCode="0.00%">
                  <c:v>0.0059</c:v>
                </c:pt>
                <c:pt idx="42" formatCode="0.00%">
                  <c:v>0.0069</c:v>
                </c:pt>
                <c:pt idx="43" formatCode="0.00%">
                  <c:v>0.0077</c:v>
                </c:pt>
                <c:pt idx="44" formatCode="0.00%">
                  <c:v>0.0077</c:v>
                </c:pt>
                <c:pt idx="45" formatCode="0.00%">
                  <c:v>0.0081</c:v>
                </c:pt>
                <c:pt idx="46" formatCode="0.00%">
                  <c:v>0.008</c:v>
                </c:pt>
                <c:pt idx="47" formatCode="0.00%">
                  <c:v>0.0081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High scenario, with moratoriums</c:v>
                </c:pt>
              </c:strCache>
            </c:strRef>
          </c:tx>
          <c:spPr>
            <a:ln w="47625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Sheet2!$H$3:$H$50</c:f>
              <c:numCache>
                <c:formatCode>General</c:formatCode>
                <c:ptCount val="48"/>
                <c:pt idx="24" formatCode="0.00%">
                  <c:v>-0.0164</c:v>
                </c:pt>
                <c:pt idx="25" formatCode="0.00%">
                  <c:v>-0.0129</c:v>
                </c:pt>
                <c:pt idx="26" formatCode="0.00%">
                  <c:v>-0.0115</c:v>
                </c:pt>
                <c:pt idx="27" formatCode="0.00%">
                  <c:v>-0.0135</c:v>
                </c:pt>
                <c:pt idx="28" formatCode="0.00%">
                  <c:v>-0.0126</c:v>
                </c:pt>
                <c:pt idx="29" formatCode="0.00%">
                  <c:v>-0.0134</c:v>
                </c:pt>
                <c:pt idx="30" formatCode="0.00%">
                  <c:v>-0.0139</c:v>
                </c:pt>
                <c:pt idx="31" formatCode="0.00%">
                  <c:v>-0.0141</c:v>
                </c:pt>
                <c:pt idx="32" formatCode="0.00%">
                  <c:v>-0.0151</c:v>
                </c:pt>
                <c:pt idx="33" formatCode="0.00%">
                  <c:v>-0.0148</c:v>
                </c:pt>
                <c:pt idx="34" formatCode="0.00%">
                  <c:v>-0.0149</c:v>
                </c:pt>
                <c:pt idx="35" formatCode="0.00%">
                  <c:v>-0.0134</c:v>
                </c:pt>
                <c:pt idx="36" formatCode="0.00%">
                  <c:v>-0.0134</c:v>
                </c:pt>
                <c:pt idx="37" formatCode="0.00%">
                  <c:v>-0.0143</c:v>
                </c:pt>
                <c:pt idx="38" formatCode="0.00%">
                  <c:v>-0.0152</c:v>
                </c:pt>
                <c:pt idx="39" formatCode="0.00%">
                  <c:v>-0.0154</c:v>
                </c:pt>
                <c:pt idx="40" formatCode="0.00%">
                  <c:v>-0.0166</c:v>
                </c:pt>
                <c:pt idx="41" formatCode="0.00%">
                  <c:v>-0.0181</c:v>
                </c:pt>
                <c:pt idx="42" formatCode="0.00%">
                  <c:v>-0.0192</c:v>
                </c:pt>
                <c:pt idx="43" formatCode="0.00%">
                  <c:v>-0.0191</c:v>
                </c:pt>
                <c:pt idx="44" formatCode="0.00%">
                  <c:v>-0.0208</c:v>
                </c:pt>
                <c:pt idx="45" formatCode="0.00%">
                  <c:v>-0.0214</c:v>
                </c:pt>
                <c:pt idx="46" formatCode="0.00%">
                  <c:v>-0.0226</c:v>
                </c:pt>
                <c:pt idx="47" formatCode="0.00%">
                  <c:v>-0.0239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607256"/>
        <c:axId val="-2046604488"/>
      </c:scatterChart>
      <c:valAx>
        <c:axId val="-2046607256"/>
        <c:scaling>
          <c:orientation val="minMax"/>
          <c:max val="2040.0"/>
          <c:min val="1993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46604488"/>
        <c:crosses val="autoZero"/>
        <c:crossBetween val="midCat"/>
      </c:valAx>
      <c:valAx>
        <c:axId val="-2046604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66072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5437192251795"/>
          <c:y val="0.817976857240671"/>
          <c:w val="0.905654541116245"/>
          <c:h val="0.16811009928106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4762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Sheet3!$B$3:$B$50</c:f>
              <c:numCache>
                <c:formatCode>0.00%</c:formatCode>
                <c:ptCount val="48"/>
                <c:pt idx="0">
                  <c:v>-0.0004</c:v>
                </c:pt>
                <c:pt idx="1">
                  <c:v>-0.0131</c:v>
                </c:pt>
                <c:pt idx="2">
                  <c:v>-0.0064</c:v>
                </c:pt>
                <c:pt idx="3">
                  <c:v>-0.0053</c:v>
                </c:pt>
                <c:pt idx="4">
                  <c:v>-0.0032</c:v>
                </c:pt>
                <c:pt idx="5">
                  <c:v>-0.0027</c:v>
                </c:pt>
                <c:pt idx="6">
                  <c:v>-0.0078</c:v>
                </c:pt>
                <c:pt idx="7">
                  <c:v>-0.0067</c:v>
                </c:pt>
                <c:pt idx="8">
                  <c:v>-0.0102</c:v>
                </c:pt>
                <c:pt idx="9">
                  <c:v>-0.0114</c:v>
                </c:pt>
                <c:pt idx="10">
                  <c:v>-0.0049</c:v>
                </c:pt>
                <c:pt idx="11">
                  <c:v>0.0038</c:v>
                </c:pt>
                <c:pt idx="12">
                  <c:v>0.0076</c:v>
                </c:pt>
                <c:pt idx="13">
                  <c:v>0.0092</c:v>
                </c:pt>
                <c:pt idx="14">
                  <c:v>0.0108</c:v>
                </c:pt>
                <c:pt idx="15">
                  <c:v>0.0047</c:v>
                </c:pt>
                <c:pt idx="16">
                  <c:v>0.0035</c:v>
                </c:pt>
                <c:pt idx="17">
                  <c:v>0.0041</c:v>
                </c:pt>
                <c:pt idx="18">
                  <c:v>0.0033</c:v>
                </c:pt>
                <c:pt idx="19">
                  <c:v>0.0011</c:v>
                </c:pt>
                <c:pt idx="20">
                  <c:v>-0.001</c:v>
                </c:pt>
                <c:pt idx="21">
                  <c:v>-0.0013</c:v>
                </c:pt>
                <c:pt idx="22">
                  <c:v>-0.0076</c:v>
                </c:pt>
                <c:pt idx="23">
                  <c:v>-0.0161</c:v>
                </c:pt>
                <c:pt idx="24">
                  <c:v>-0.0147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Sheet3!$C$3:$C$50</c:f>
              <c:numCache>
                <c:formatCode>General</c:formatCode>
                <c:ptCount val="48"/>
                <c:pt idx="21" formatCode="0.00%">
                  <c:v>-0.0009</c:v>
                </c:pt>
                <c:pt idx="22" formatCode="0.00%">
                  <c:v>-0.012</c:v>
                </c:pt>
                <c:pt idx="23" formatCode="0.00%">
                  <c:v>-0.0137</c:v>
                </c:pt>
                <c:pt idx="24" formatCode="0.00%">
                  <c:v>-0.0175</c:v>
                </c:pt>
                <c:pt idx="25" formatCode="0.00%">
                  <c:v>-0.0136</c:v>
                </c:pt>
                <c:pt idx="26" formatCode="0.00%">
                  <c:v>-0.0169</c:v>
                </c:pt>
                <c:pt idx="27" formatCode="0.00%">
                  <c:v>-0.02</c:v>
                </c:pt>
                <c:pt idx="28" formatCode="0.00%">
                  <c:v>-0.0213</c:v>
                </c:pt>
                <c:pt idx="29" formatCode="0.00%">
                  <c:v>-0.0227</c:v>
                </c:pt>
                <c:pt idx="30" formatCode="0.00%">
                  <c:v>-0.0204</c:v>
                </c:pt>
                <c:pt idx="31" formatCode="0.00%">
                  <c:v>-0.0185</c:v>
                </c:pt>
                <c:pt idx="32" formatCode="0.00%">
                  <c:v>-0.0174</c:v>
                </c:pt>
                <c:pt idx="33" formatCode="0.00%">
                  <c:v>-0.0152</c:v>
                </c:pt>
                <c:pt idx="34" formatCode="0.00%">
                  <c:v>-0.0133</c:v>
                </c:pt>
                <c:pt idx="35" formatCode="0.00%">
                  <c:v>-0.009</c:v>
                </c:pt>
                <c:pt idx="36" formatCode="0.00%">
                  <c:v>-0.0074</c:v>
                </c:pt>
                <c:pt idx="37" formatCode="0.00%">
                  <c:v>-0.0069</c:v>
                </c:pt>
                <c:pt idx="38" formatCode="0.00%">
                  <c:v>-0.0054</c:v>
                </c:pt>
                <c:pt idx="39" formatCode="0.00%">
                  <c:v>-0.0038</c:v>
                </c:pt>
                <c:pt idx="40" formatCode="0.00%">
                  <c:v>-0.0032</c:v>
                </c:pt>
                <c:pt idx="41" formatCode="0.00%">
                  <c:v>-0.0025</c:v>
                </c:pt>
                <c:pt idx="42" formatCode="0.00%">
                  <c:v>-0.0017</c:v>
                </c:pt>
                <c:pt idx="43" formatCode="0.00%">
                  <c:v>0.0</c:v>
                </c:pt>
                <c:pt idx="44" formatCode="0.00%">
                  <c:v>0.0006</c:v>
                </c:pt>
                <c:pt idx="45" formatCode="0.00%">
                  <c:v>0.001</c:v>
                </c:pt>
                <c:pt idx="46" formatCode="0.00%">
                  <c:v>0.0015</c:v>
                </c:pt>
                <c:pt idx="47" formatCode="0.00%">
                  <c:v>0.0024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0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Sheet3!$D$3:$D$50</c:f>
              <c:numCache>
                <c:formatCode>General</c:formatCode>
                <c:ptCount val="48"/>
                <c:pt idx="24" formatCode="0.00%">
                  <c:v>-0.018</c:v>
                </c:pt>
                <c:pt idx="25" formatCode="0.00%">
                  <c:v>-0.0145</c:v>
                </c:pt>
                <c:pt idx="26" formatCode="0.00%">
                  <c:v>-0.0182</c:v>
                </c:pt>
                <c:pt idx="27" formatCode="0.00%">
                  <c:v>-0.0216</c:v>
                </c:pt>
                <c:pt idx="28" formatCode="0.00%">
                  <c:v>-0.0234</c:v>
                </c:pt>
                <c:pt idx="29" formatCode="0.00%">
                  <c:v>-0.0252</c:v>
                </c:pt>
                <c:pt idx="30" formatCode="0.00%">
                  <c:v>-0.0232</c:v>
                </c:pt>
                <c:pt idx="31" formatCode="0.00%">
                  <c:v>-0.0218</c:v>
                </c:pt>
                <c:pt idx="32" formatCode="0.00%">
                  <c:v>-0.0217</c:v>
                </c:pt>
                <c:pt idx="33" formatCode="0.00%">
                  <c:v>-0.0208</c:v>
                </c:pt>
                <c:pt idx="34" formatCode="0.00%">
                  <c:v>-0.0201</c:v>
                </c:pt>
                <c:pt idx="35" formatCode="0.00%">
                  <c:v>-0.0169</c:v>
                </c:pt>
                <c:pt idx="36" formatCode="0.00%">
                  <c:v>-0.0163</c:v>
                </c:pt>
                <c:pt idx="37" formatCode="0.00%">
                  <c:v>-0.0167</c:v>
                </c:pt>
                <c:pt idx="38" formatCode="0.00%">
                  <c:v>-0.0161</c:v>
                </c:pt>
                <c:pt idx="39" formatCode="0.00%">
                  <c:v>-0.0153</c:v>
                </c:pt>
                <c:pt idx="40" formatCode="0.00%">
                  <c:v>-0.0156</c:v>
                </c:pt>
                <c:pt idx="41" formatCode="0.00%">
                  <c:v>-0.0158</c:v>
                </c:pt>
                <c:pt idx="42" formatCode="0.00%">
                  <c:v>-0.0156</c:v>
                </c:pt>
                <c:pt idx="43" formatCode="0.00%">
                  <c:v>-0.0146</c:v>
                </c:pt>
                <c:pt idx="44" formatCode="0.00%">
                  <c:v>-0.015</c:v>
                </c:pt>
                <c:pt idx="45" formatCode="0.00%">
                  <c:v>-0.0154</c:v>
                </c:pt>
                <c:pt idx="46" formatCode="0.00%">
                  <c:v>-0.0157</c:v>
                </c:pt>
                <c:pt idx="47" formatCode="0.00%">
                  <c:v>-0.0156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3">
                  <a:alpha val="45000"/>
                </a:schemeClr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Sheet3!$E$3:$E$50</c:f>
              <c:numCache>
                <c:formatCode>General</c:formatCode>
                <c:ptCount val="48"/>
                <c:pt idx="24" formatCode="0.00%">
                  <c:v>-0.0176</c:v>
                </c:pt>
                <c:pt idx="25" formatCode="0.00%">
                  <c:v>-0.0147</c:v>
                </c:pt>
                <c:pt idx="26" formatCode="0.00%">
                  <c:v>-0.0201</c:v>
                </c:pt>
                <c:pt idx="27" formatCode="0.00%">
                  <c:v>-0.0239</c:v>
                </c:pt>
                <c:pt idx="28" formatCode="0.00%">
                  <c:v>-0.0254</c:v>
                </c:pt>
                <c:pt idx="29" formatCode="0.00%">
                  <c:v>-0.0271</c:v>
                </c:pt>
                <c:pt idx="30" formatCode="0.00%">
                  <c:v>-0.0262</c:v>
                </c:pt>
                <c:pt idx="31" formatCode="0.00%">
                  <c:v>-0.0256</c:v>
                </c:pt>
                <c:pt idx="32" formatCode="0.00%">
                  <c:v>-0.025</c:v>
                </c:pt>
                <c:pt idx="33" formatCode="0.00%">
                  <c:v>-0.025</c:v>
                </c:pt>
                <c:pt idx="34" formatCode="0.00%">
                  <c:v>-0.0239</c:v>
                </c:pt>
                <c:pt idx="35" formatCode="0.00%">
                  <c:v>-0.021</c:v>
                </c:pt>
                <c:pt idx="36" formatCode="0.00%">
                  <c:v>-0.0192</c:v>
                </c:pt>
                <c:pt idx="37" formatCode="0.00%">
                  <c:v>-0.0187</c:v>
                </c:pt>
                <c:pt idx="38" formatCode="0.00%">
                  <c:v>-0.0175</c:v>
                </c:pt>
                <c:pt idx="39" formatCode="0.00%">
                  <c:v>-0.018</c:v>
                </c:pt>
                <c:pt idx="40" formatCode="0.00%">
                  <c:v>-0.0173</c:v>
                </c:pt>
                <c:pt idx="41" formatCode="0.00%">
                  <c:v>-0.0171</c:v>
                </c:pt>
                <c:pt idx="42" formatCode="0.00%">
                  <c:v>-0.0162</c:v>
                </c:pt>
                <c:pt idx="43" formatCode="0.00%">
                  <c:v>-0.0152</c:v>
                </c:pt>
                <c:pt idx="44" formatCode="0.00%">
                  <c:v>-0.0142</c:v>
                </c:pt>
                <c:pt idx="45" formatCode="0.00%">
                  <c:v>-0.014</c:v>
                </c:pt>
                <c:pt idx="46" formatCode="0.00%">
                  <c:v>-0.0142</c:v>
                </c:pt>
                <c:pt idx="47" formatCode="0.00%">
                  <c:v>-0.0143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Sheet3!$F$3:$F$50</c:f>
              <c:numCache>
                <c:formatCode>General</c:formatCode>
                <c:ptCount val="48"/>
                <c:pt idx="24" formatCode="0.00%">
                  <c:v>-0.0181</c:v>
                </c:pt>
                <c:pt idx="25" formatCode="0.00%">
                  <c:v>-0.0156</c:v>
                </c:pt>
                <c:pt idx="26" formatCode="0.00%">
                  <c:v>-0.0214</c:v>
                </c:pt>
                <c:pt idx="27" formatCode="0.00%">
                  <c:v>-0.0256</c:v>
                </c:pt>
                <c:pt idx="28" formatCode="0.00%">
                  <c:v>-0.0275</c:v>
                </c:pt>
                <c:pt idx="29" formatCode="0.00%">
                  <c:v>-0.0297</c:v>
                </c:pt>
                <c:pt idx="30" formatCode="0.00%">
                  <c:v>-0.0292</c:v>
                </c:pt>
                <c:pt idx="31" formatCode="0.00%">
                  <c:v>-0.0291</c:v>
                </c:pt>
                <c:pt idx="32" formatCode="0.00%">
                  <c:v>-0.0297</c:v>
                </c:pt>
                <c:pt idx="33" formatCode="0.00%">
                  <c:v>-0.031</c:v>
                </c:pt>
                <c:pt idx="34" formatCode="0.00%">
                  <c:v>-0.0312</c:v>
                </c:pt>
                <c:pt idx="35" formatCode="0.00%">
                  <c:v>-0.0297</c:v>
                </c:pt>
                <c:pt idx="36" formatCode="0.00%">
                  <c:v>-0.029</c:v>
                </c:pt>
                <c:pt idx="37" formatCode="0.00%">
                  <c:v>-0.0296</c:v>
                </c:pt>
                <c:pt idx="38" formatCode="0.00%">
                  <c:v>-0.0294</c:v>
                </c:pt>
                <c:pt idx="39" formatCode="0.00%">
                  <c:v>-0.0311</c:v>
                </c:pt>
                <c:pt idx="40" formatCode="0.00%">
                  <c:v>-0.0314</c:v>
                </c:pt>
                <c:pt idx="41" formatCode="0.00%">
                  <c:v>-0.0323</c:v>
                </c:pt>
                <c:pt idx="42" formatCode="0.00%">
                  <c:v>-0.0323</c:v>
                </c:pt>
                <c:pt idx="43" formatCode="0.00%">
                  <c:v>-0.0323</c:v>
                </c:pt>
                <c:pt idx="44" formatCode="0.00%">
                  <c:v>-0.0324</c:v>
                </c:pt>
                <c:pt idx="45" formatCode="0.00%">
                  <c:v>-0.0332</c:v>
                </c:pt>
                <c:pt idx="46" formatCode="0.00%">
                  <c:v>-0.0347</c:v>
                </c:pt>
                <c:pt idx="47" formatCode="0.00%">
                  <c:v>-0.036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Sheet3!$G$3:$G$50</c:f>
              <c:numCache>
                <c:formatCode>General</c:formatCode>
                <c:ptCount val="48"/>
                <c:pt idx="24" formatCode="0.00%">
                  <c:v>-0.0174</c:v>
                </c:pt>
                <c:pt idx="25" formatCode="0.00%">
                  <c:v>-0.0124</c:v>
                </c:pt>
                <c:pt idx="26" formatCode="0.00%">
                  <c:v>-0.0144</c:v>
                </c:pt>
                <c:pt idx="27" formatCode="0.00%">
                  <c:v>-0.0167</c:v>
                </c:pt>
                <c:pt idx="28" formatCode="0.00%">
                  <c:v>-0.0169</c:v>
                </c:pt>
                <c:pt idx="29" formatCode="0.00%">
                  <c:v>-0.018</c:v>
                </c:pt>
                <c:pt idx="30" formatCode="0.00%">
                  <c:v>-0.0149</c:v>
                </c:pt>
                <c:pt idx="31" formatCode="0.00%">
                  <c:v>-0.0111</c:v>
                </c:pt>
                <c:pt idx="32" formatCode="0.00%">
                  <c:v>-0.0086</c:v>
                </c:pt>
                <c:pt idx="33" formatCode="0.00%">
                  <c:v>-0.0068</c:v>
                </c:pt>
                <c:pt idx="34" formatCode="0.00%">
                  <c:v>-0.0037</c:v>
                </c:pt>
                <c:pt idx="35" formatCode="0.00%">
                  <c:v>0.0014</c:v>
                </c:pt>
                <c:pt idx="36" formatCode="0.00%">
                  <c:v>0.0041</c:v>
                </c:pt>
                <c:pt idx="37" formatCode="0.00%">
                  <c:v>0.006</c:v>
                </c:pt>
                <c:pt idx="38" formatCode="0.00%">
                  <c:v>0.0078</c:v>
                </c:pt>
                <c:pt idx="39" formatCode="0.00%">
                  <c:v>0.009</c:v>
                </c:pt>
                <c:pt idx="40" formatCode="0.00%">
                  <c:v>0.0096</c:v>
                </c:pt>
                <c:pt idx="41" formatCode="0.00%">
                  <c:v>0.0107</c:v>
                </c:pt>
                <c:pt idx="42" formatCode="0.00%">
                  <c:v>0.0118</c:v>
                </c:pt>
                <c:pt idx="43" formatCode="0.00%">
                  <c:v>0.013</c:v>
                </c:pt>
                <c:pt idx="44" formatCode="0.00%">
                  <c:v>0.0148</c:v>
                </c:pt>
                <c:pt idx="45" formatCode="0.00%">
                  <c:v>0.0165</c:v>
                </c:pt>
                <c:pt idx="46" formatCode="0.00%">
                  <c:v>0.0168</c:v>
                </c:pt>
                <c:pt idx="47" formatCode="0.00%">
                  <c:v>0.0174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ln w="47625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Sheet3!$H$3:$H$50</c:f>
              <c:numCache>
                <c:formatCode>General</c:formatCode>
                <c:ptCount val="48"/>
                <c:pt idx="24" formatCode="0.00%">
                  <c:v>-0.0178</c:v>
                </c:pt>
                <c:pt idx="25" formatCode="0.00%">
                  <c:v>-0.0133</c:v>
                </c:pt>
                <c:pt idx="26" formatCode="0.00%">
                  <c:v>-0.0157</c:v>
                </c:pt>
                <c:pt idx="27" formatCode="0.00%">
                  <c:v>-0.0183</c:v>
                </c:pt>
                <c:pt idx="28" formatCode="0.00%">
                  <c:v>-0.0189</c:v>
                </c:pt>
                <c:pt idx="29" formatCode="0.00%">
                  <c:v>-0.0204</c:v>
                </c:pt>
                <c:pt idx="30" formatCode="0.00%">
                  <c:v>-0.0175</c:v>
                </c:pt>
                <c:pt idx="31" formatCode="0.00%">
                  <c:v>-0.0141</c:v>
                </c:pt>
                <c:pt idx="32" formatCode="0.00%">
                  <c:v>-0.0126</c:v>
                </c:pt>
                <c:pt idx="33" formatCode="0.00%">
                  <c:v>-0.0118</c:v>
                </c:pt>
                <c:pt idx="34" formatCode="0.00%">
                  <c:v>-0.0097</c:v>
                </c:pt>
                <c:pt idx="35" formatCode="0.00%">
                  <c:v>-0.0056</c:v>
                </c:pt>
                <c:pt idx="36" formatCode="0.00%">
                  <c:v>-0.0037</c:v>
                </c:pt>
                <c:pt idx="37" formatCode="0.00%">
                  <c:v>-0.0025</c:v>
                </c:pt>
                <c:pt idx="38" formatCode="0.00%">
                  <c:v>-0.0013</c:v>
                </c:pt>
                <c:pt idx="39" formatCode="0.00%">
                  <c:v>-0.0009</c:v>
                </c:pt>
                <c:pt idx="40" formatCode="0.00%">
                  <c:v>-0.0009</c:v>
                </c:pt>
                <c:pt idx="41" formatCode="0.00%">
                  <c:v>-0.0005</c:v>
                </c:pt>
                <c:pt idx="42" formatCode="0.00%">
                  <c:v>0.0</c:v>
                </c:pt>
                <c:pt idx="43" formatCode="0.00%">
                  <c:v>0.0006</c:v>
                </c:pt>
                <c:pt idx="44" formatCode="0.00%">
                  <c:v>0.0017</c:v>
                </c:pt>
                <c:pt idx="45" formatCode="0.00%">
                  <c:v>0.0029</c:v>
                </c:pt>
                <c:pt idx="46" formatCode="0.00%">
                  <c:v>0.0024</c:v>
                </c:pt>
                <c:pt idx="47" formatCode="0.00%">
                  <c:v>0.0025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204024"/>
        <c:axId val="-2056201256"/>
      </c:scatterChart>
      <c:valAx>
        <c:axId val="-2056204024"/>
        <c:scaling>
          <c:orientation val="minMax"/>
          <c:max val="2040.0"/>
          <c:min val="1993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6201256"/>
        <c:crosses val="autoZero"/>
        <c:crossBetween val="midCat"/>
      </c:valAx>
      <c:valAx>
        <c:axId val="-20562012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562040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5437192251795"/>
          <c:y val="0.765802944197193"/>
          <c:w val="0.905654541116245"/>
          <c:h val="0.220284012324546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292100</xdr:rowOff>
    </xdr:from>
    <xdr:to>
      <xdr:col>24</xdr:col>
      <xdr:colOff>774700</xdr:colOff>
      <xdr:row>36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292100</xdr:rowOff>
    </xdr:from>
    <xdr:to>
      <xdr:col>24</xdr:col>
      <xdr:colOff>774700</xdr:colOff>
      <xdr:row>36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292100</xdr:rowOff>
    </xdr:from>
    <xdr:to>
      <xdr:col>24</xdr:col>
      <xdr:colOff>774700</xdr:colOff>
      <xdr:row>36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85" zoomScaleNormal="85" zoomScalePageLayoutView="85" workbookViewId="0">
      <selection activeCell="F29" sqref="F29"/>
    </sheetView>
  </sheetViews>
  <sheetFormatPr baseColWidth="10" defaultRowHeight="15" x14ac:dyDescent="0"/>
  <sheetData>
    <row r="1" spans="1:8" ht="62" thickBot="1">
      <c r="A1" s="1"/>
      <c r="B1" s="2" t="s">
        <v>0</v>
      </c>
      <c r="C1" s="3" t="s">
        <v>1</v>
      </c>
      <c r="D1" s="3" t="s">
        <v>7</v>
      </c>
      <c r="E1" s="3" t="s">
        <v>3</v>
      </c>
      <c r="F1" s="3" t="s">
        <v>8</v>
      </c>
      <c r="G1" s="3" t="s">
        <v>5</v>
      </c>
      <c r="H1" s="3" t="s">
        <v>9</v>
      </c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4">
        <v>1993</v>
      </c>
      <c r="B3" s="5">
        <v>-1.77E-2</v>
      </c>
      <c r="C3" s="1"/>
      <c r="D3" s="1"/>
      <c r="E3" s="1"/>
      <c r="F3" s="1"/>
      <c r="G3" s="1"/>
      <c r="H3" s="1"/>
    </row>
    <row r="4" spans="1:8">
      <c r="A4" s="4">
        <v>1994</v>
      </c>
      <c r="B4" s="6">
        <v>-2.6599999999999999E-2</v>
      </c>
      <c r="C4" s="1"/>
      <c r="D4" s="1"/>
      <c r="E4" s="1"/>
      <c r="F4" s="1"/>
      <c r="G4" s="1"/>
      <c r="H4" s="1"/>
    </row>
    <row r="5" spans="1:8">
      <c r="A5" s="4">
        <v>1995</v>
      </c>
      <c r="B5" s="5">
        <v>-2.23E-2</v>
      </c>
      <c r="C5" s="1"/>
      <c r="D5" s="1"/>
      <c r="E5" s="1"/>
      <c r="F5" s="1"/>
      <c r="G5" s="1"/>
      <c r="H5" s="1"/>
    </row>
    <row r="6" spans="1:8">
      <c r="A6" s="4">
        <v>1996</v>
      </c>
      <c r="B6" s="6">
        <v>-2.3300000000000001E-2</v>
      </c>
      <c r="C6" s="1"/>
      <c r="D6" s="1"/>
      <c r="E6" s="1"/>
      <c r="F6" s="1"/>
      <c r="G6" s="1"/>
      <c r="H6" s="1"/>
    </row>
    <row r="7" spans="1:8">
      <c r="A7" s="4">
        <v>1997</v>
      </c>
      <c r="B7" s="5">
        <v>-2.0799999999999999E-2</v>
      </c>
      <c r="C7" s="1"/>
      <c r="D7" s="1"/>
      <c r="E7" s="1"/>
      <c r="F7" s="1"/>
      <c r="G7" s="1"/>
      <c r="H7" s="1"/>
    </row>
    <row r="8" spans="1:8">
      <c r="A8" s="4">
        <v>1998</v>
      </c>
      <c r="B8" s="6">
        <v>-2.7099999999999999E-2</v>
      </c>
      <c r="C8" s="1"/>
      <c r="D8" s="1"/>
      <c r="E8" s="1"/>
      <c r="F8" s="1"/>
      <c r="G8" s="1"/>
      <c r="H8" s="1"/>
    </row>
    <row r="9" spans="1:8">
      <c r="A9" s="4">
        <v>1999</v>
      </c>
      <c r="B9" s="5">
        <v>-3.2199999999999999E-2</v>
      </c>
      <c r="C9" s="1"/>
      <c r="D9" s="1"/>
      <c r="E9" s="1"/>
      <c r="F9" s="1"/>
      <c r="G9" s="1"/>
      <c r="H9" s="1"/>
    </row>
    <row r="10" spans="1:8">
      <c r="A10" s="4">
        <v>2000</v>
      </c>
      <c r="B10" s="6">
        <v>-3.3799999999999997E-2</v>
      </c>
      <c r="C10" s="1"/>
      <c r="D10" s="1"/>
      <c r="E10" s="1"/>
      <c r="F10" s="1"/>
      <c r="G10" s="1"/>
      <c r="H10" s="1"/>
    </row>
    <row r="11" spans="1:8">
      <c r="A11" s="4">
        <v>2001</v>
      </c>
      <c r="B11" s="5">
        <v>-3.4299999999999997E-2</v>
      </c>
      <c r="C11" s="1"/>
      <c r="D11" s="1"/>
      <c r="E11" s="1"/>
      <c r="F11" s="1"/>
      <c r="G11" s="1"/>
      <c r="H11" s="1"/>
    </row>
    <row r="12" spans="1:8">
      <c r="A12" s="4">
        <v>2002</v>
      </c>
      <c r="B12" s="6">
        <v>-2.9700000000000001E-2</v>
      </c>
      <c r="C12" s="1"/>
      <c r="D12" s="1"/>
      <c r="E12" s="1"/>
      <c r="F12" s="1"/>
      <c r="G12" s="1"/>
      <c r="H12" s="1"/>
    </row>
    <row r="13" spans="1:8">
      <c r="A13" s="4">
        <v>2003</v>
      </c>
      <c r="B13" s="5">
        <v>-2.7799999999999998E-2</v>
      </c>
      <c r="C13" s="1"/>
      <c r="D13" s="1"/>
      <c r="E13" s="1"/>
      <c r="F13" s="1"/>
      <c r="G13" s="1"/>
      <c r="H13" s="1"/>
    </row>
    <row r="14" spans="1:8">
      <c r="A14" s="4">
        <v>2004</v>
      </c>
      <c r="B14" s="6">
        <v>-2.1899999999999999E-2</v>
      </c>
      <c r="C14" s="1"/>
      <c r="D14" s="1"/>
      <c r="E14" s="1"/>
      <c r="F14" s="1"/>
      <c r="G14" s="1"/>
      <c r="H14" s="1"/>
    </row>
    <row r="15" spans="1:8">
      <c r="A15" s="4">
        <v>2005</v>
      </c>
      <c r="B15" s="5">
        <v>-1.7899999999999999E-2</v>
      </c>
      <c r="C15" s="1"/>
      <c r="D15" s="1"/>
      <c r="E15" s="1"/>
      <c r="F15" s="1"/>
      <c r="G15" s="1"/>
      <c r="H15" s="1"/>
    </row>
    <row r="16" spans="1:8">
      <c r="A16" s="4">
        <v>2006</v>
      </c>
      <c r="B16" s="6">
        <v>-1.6500000000000001E-2</v>
      </c>
      <c r="C16" s="1"/>
      <c r="D16" s="1"/>
      <c r="E16" s="1"/>
      <c r="F16" s="1"/>
      <c r="G16" s="1"/>
      <c r="H16" s="1"/>
    </row>
    <row r="17" spans="1:8">
      <c r="A17" s="4">
        <v>2007</v>
      </c>
      <c r="B17" s="5">
        <v>-1.5900000000000001E-2</v>
      </c>
      <c r="C17" s="1"/>
      <c r="D17" s="1"/>
      <c r="E17" s="1"/>
      <c r="F17" s="1"/>
      <c r="G17" s="1"/>
      <c r="H17" s="1"/>
    </row>
    <row r="18" spans="1:8">
      <c r="A18" s="4">
        <v>2008</v>
      </c>
      <c r="B18" s="6">
        <v>-1.83E-2</v>
      </c>
      <c r="C18" s="1"/>
      <c r="D18" s="1"/>
      <c r="E18" s="1"/>
      <c r="F18" s="1"/>
      <c r="G18" s="1"/>
      <c r="H18" s="1"/>
    </row>
    <row r="19" spans="1:8">
      <c r="A19" s="4">
        <v>2009</v>
      </c>
      <c r="B19" s="5">
        <v>-1.5699999999999999E-2</v>
      </c>
      <c r="C19" s="1"/>
      <c r="D19" s="1"/>
      <c r="E19" s="1"/>
      <c r="F19" s="1"/>
      <c r="G19" s="1"/>
      <c r="H19" s="1"/>
    </row>
    <row r="20" spans="1:8">
      <c r="A20" s="4">
        <v>2010</v>
      </c>
      <c r="B20" s="6">
        <v>-1.5800000000000002E-2</v>
      </c>
      <c r="C20" s="1"/>
      <c r="D20" s="1"/>
      <c r="E20" s="1"/>
      <c r="F20" s="1"/>
      <c r="G20" s="1"/>
      <c r="H20" s="1"/>
    </row>
    <row r="21" spans="1:8">
      <c r="A21" s="4">
        <v>2011</v>
      </c>
      <c r="B21" s="5">
        <v>-1.6199999999999999E-2</v>
      </c>
      <c r="C21" s="1"/>
      <c r="D21" s="1"/>
      <c r="E21" s="1"/>
      <c r="F21" s="1"/>
      <c r="G21" s="1"/>
      <c r="H21" s="1"/>
    </row>
    <row r="22" spans="1:8">
      <c r="A22" s="4">
        <v>2012</v>
      </c>
      <c r="B22" s="6">
        <v>-1.95E-2</v>
      </c>
      <c r="C22" s="1"/>
      <c r="D22" s="1"/>
      <c r="E22" s="1"/>
      <c r="F22" s="1"/>
      <c r="G22" s="1"/>
      <c r="H22" s="1"/>
    </row>
    <row r="23" spans="1:8">
      <c r="A23" s="4">
        <v>2013</v>
      </c>
      <c r="B23" s="5">
        <v>-2.1100000000000001E-2</v>
      </c>
      <c r="C23" s="1"/>
      <c r="D23" s="1"/>
      <c r="E23" s="1"/>
      <c r="F23" s="1"/>
      <c r="G23" s="1"/>
      <c r="H23" s="1"/>
    </row>
    <row r="24" spans="1:8">
      <c r="A24" s="4">
        <v>2014</v>
      </c>
      <c r="B24" s="6">
        <v>-2.1700000000000001E-2</v>
      </c>
      <c r="C24" s="20">
        <v>-2.0764450566254731E-2</v>
      </c>
      <c r="D24" s="20"/>
      <c r="E24" s="1"/>
      <c r="F24" s="1"/>
      <c r="G24" s="1"/>
      <c r="H24" s="1"/>
    </row>
    <row r="25" spans="1:8">
      <c r="A25" s="4">
        <v>2015</v>
      </c>
      <c r="B25" s="5">
        <v>-2.8799999999999999E-2</v>
      </c>
      <c r="C25" s="20">
        <v>-3.2822266915484524E-2</v>
      </c>
      <c r="D25" s="20"/>
      <c r="E25" s="1"/>
      <c r="F25" s="1"/>
      <c r="G25" s="1"/>
      <c r="H25" s="1"/>
    </row>
    <row r="26" spans="1:8">
      <c r="A26" s="4">
        <v>2016</v>
      </c>
      <c r="B26" s="15">
        <v>-3.2300000000000002E-2</v>
      </c>
      <c r="C26" s="20">
        <v>-3.0485746542112804E-2</v>
      </c>
      <c r="D26" s="20">
        <v>-3.056823862431637E-2</v>
      </c>
      <c r="E26" s="1"/>
      <c r="F26" s="1"/>
      <c r="G26" s="1"/>
      <c r="H26" s="1"/>
    </row>
    <row r="27" spans="1:8">
      <c r="A27" s="4">
        <v>2017</v>
      </c>
      <c r="B27" s="14">
        <v>-3.32E-2</v>
      </c>
      <c r="C27" s="20">
        <v>-3.4376308905891273E-2</v>
      </c>
      <c r="D27" s="20">
        <v>-3.5813677564702204E-2</v>
      </c>
      <c r="E27" s="23">
        <v>-3.4376308905891363E-2</v>
      </c>
      <c r="F27" s="23">
        <v>-3.5811975136766108E-2</v>
      </c>
      <c r="G27" s="23">
        <v>-3.4376308905891252E-2</v>
      </c>
      <c r="H27" s="23">
        <v>-3.5813677564702238E-2</v>
      </c>
    </row>
    <row r="28" spans="1:8">
      <c r="A28" s="4">
        <v>2018</v>
      </c>
      <c r="B28" s="1"/>
      <c r="C28" s="20">
        <v>-2.8184645628802733E-2</v>
      </c>
      <c r="D28" s="20">
        <v>-3.1864627295122377E-2</v>
      </c>
      <c r="E28" s="23">
        <v>-2.8902614957811969E-2</v>
      </c>
      <c r="F28" s="23">
        <v>-3.16905533474875E-2</v>
      </c>
      <c r="G28" s="23">
        <v>-2.9033964349267905E-2</v>
      </c>
      <c r="H28" s="23">
        <v>-3.1819403814859891E-2</v>
      </c>
    </row>
    <row r="29" spans="1:8">
      <c r="A29" s="4">
        <v>2019</v>
      </c>
      <c r="B29" s="1"/>
      <c r="C29" s="20">
        <v>-2.6486804766331213E-2</v>
      </c>
      <c r="D29" s="20">
        <v>-3.0966442168072466E-2</v>
      </c>
      <c r="E29" s="23">
        <v>-2.6204129707112611E-2</v>
      </c>
      <c r="F29" s="23">
        <v>-3.0669838728880822E-2</v>
      </c>
      <c r="G29" s="23">
        <v>-2.6273191586877218E-2</v>
      </c>
      <c r="H29" s="23">
        <v>-3.0473877282075307E-2</v>
      </c>
    </row>
    <row r="30" spans="1:8">
      <c r="A30" s="4">
        <v>2020</v>
      </c>
      <c r="B30" s="1"/>
      <c r="C30" s="20">
        <v>-2.8212517474453615E-2</v>
      </c>
      <c r="D30" s="20">
        <v>-3.3617813491115318E-2</v>
      </c>
      <c r="E30" s="23">
        <v>-2.8806272029323135E-2</v>
      </c>
      <c r="F30" s="23">
        <v>-3.4307336603773615E-2</v>
      </c>
      <c r="G30" s="23">
        <v>-2.7598730646659093E-2</v>
      </c>
      <c r="H30" s="23">
        <v>-3.2458953412062938E-2</v>
      </c>
    </row>
    <row r="31" spans="1:8">
      <c r="A31" s="4">
        <v>2021</v>
      </c>
      <c r="B31" s="1"/>
      <c r="C31" s="20">
        <v>-2.7937501852481263E-2</v>
      </c>
      <c r="D31" s="20">
        <v>-3.3450366276384737E-2</v>
      </c>
      <c r="E31" s="23">
        <v>-2.9291108955108055E-2</v>
      </c>
      <c r="F31" s="23">
        <v>-3.5663222430784111E-2</v>
      </c>
      <c r="G31" s="23">
        <v>-2.679010124149124E-2</v>
      </c>
      <c r="H31" s="23">
        <v>-3.1580597136184524E-2</v>
      </c>
    </row>
    <row r="32" spans="1:8">
      <c r="A32" s="4">
        <v>2022</v>
      </c>
      <c r="B32" s="1"/>
      <c r="C32" s="20">
        <v>-2.7266447202214956E-2</v>
      </c>
      <c r="D32" s="20">
        <v>-3.5159689701516589E-2</v>
      </c>
      <c r="E32" s="23">
        <v>-2.9533961362160542E-2</v>
      </c>
      <c r="F32" s="23">
        <v>-3.7140187170987486E-2</v>
      </c>
      <c r="G32" s="23">
        <v>-2.5944889548769369E-2</v>
      </c>
      <c r="H32" s="23">
        <v>-3.2399596532792986E-2</v>
      </c>
    </row>
    <row r="33" spans="1:8">
      <c r="A33" s="4">
        <v>2023</v>
      </c>
      <c r="B33" s="1"/>
      <c r="C33" s="20">
        <v>-2.6600016709129044E-2</v>
      </c>
      <c r="D33" s="20">
        <v>-3.5369464272163226E-2</v>
      </c>
      <c r="E33" s="23">
        <v>-3.052261994228804E-2</v>
      </c>
      <c r="F33" s="23">
        <v>-3.8794589567431377E-2</v>
      </c>
      <c r="G33" s="23">
        <v>-2.5465246727181579E-2</v>
      </c>
      <c r="H33" s="23">
        <v>-3.2831521772021366E-2</v>
      </c>
    </row>
    <row r="34" spans="1:8">
      <c r="A34" s="4">
        <v>2024</v>
      </c>
      <c r="B34" s="1"/>
      <c r="C34" s="21">
        <v>-2.6912074268029534E-2</v>
      </c>
      <c r="D34" s="21">
        <v>-3.7547352162403333E-2</v>
      </c>
      <c r="E34" s="23">
        <v>-3.1199857998427588E-2</v>
      </c>
      <c r="F34" s="23">
        <v>-4.0147901095670076E-2</v>
      </c>
      <c r="G34" s="23">
        <v>-2.4352250467126323E-2</v>
      </c>
      <c r="H34" s="23">
        <v>-3.3007850778131405E-2</v>
      </c>
    </row>
    <row r="35" spans="1:8">
      <c r="A35" s="4">
        <v>2025</v>
      </c>
      <c r="B35" s="1"/>
      <c r="C35" s="22">
        <v>-2.7560410101298265E-2</v>
      </c>
      <c r="D35" s="22">
        <v>-3.9206538223689913E-2</v>
      </c>
      <c r="E35" s="23">
        <v>-3.1323876825306435E-2</v>
      </c>
      <c r="F35" s="23">
        <v>-4.2810633504478064E-2</v>
      </c>
      <c r="G35" s="23">
        <v>-2.335396964946005E-2</v>
      </c>
      <c r="H35" s="23">
        <v>-3.4036640951336107E-2</v>
      </c>
    </row>
    <row r="36" spans="1:8">
      <c r="A36" s="4">
        <v>2026</v>
      </c>
      <c r="B36" s="1"/>
      <c r="C36" s="22">
        <v>-2.5505846889151761E-2</v>
      </c>
      <c r="D36" s="22">
        <v>-3.9550852489668928E-2</v>
      </c>
      <c r="E36" s="23">
        <v>-3.1081340481507406E-2</v>
      </c>
      <c r="F36" s="23">
        <v>-4.4905147455591522E-2</v>
      </c>
      <c r="G36" s="23">
        <v>-2.2269305898961807E-2</v>
      </c>
      <c r="H36" s="23">
        <v>-3.3784225288832841E-2</v>
      </c>
    </row>
    <row r="37" spans="1:8">
      <c r="A37" s="4">
        <v>2027</v>
      </c>
      <c r="B37" s="1"/>
      <c r="C37" s="22">
        <v>-2.5093706008574468E-2</v>
      </c>
      <c r="D37" s="22">
        <v>-3.9774079635918523E-2</v>
      </c>
      <c r="E37" s="23">
        <v>-3.0761811635520102E-2</v>
      </c>
      <c r="F37" s="23">
        <v>-4.5750882056283027E-2</v>
      </c>
      <c r="G37" s="23">
        <v>-2.0238869171843827E-2</v>
      </c>
      <c r="H37" s="23">
        <v>-3.3854047722324969E-2</v>
      </c>
    </row>
    <row r="38" spans="1:8">
      <c r="A38" s="4">
        <v>2028</v>
      </c>
      <c r="B38" s="8"/>
      <c r="C38" s="22">
        <v>-2.4101466080410562E-2</v>
      </c>
      <c r="D38" s="22">
        <v>-4.1433253430784731E-2</v>
      </c>
      <c r="E38" s="23">
        <v>-3.0664348665224168E-2</v>
      </c>
      <c r="F38" s="23">
        <v>-4.6620442960865725E-2</v>
      </c>
      <c r="G38" s="23">
        <v>-1.7996215019955786E-2</v>
      </c>
      <c r="H38" s="23">
        <v>-3.3947715767231532E-2</v>
      </c>
    </row>
    <row r="39" spans="1:8">
      <c r="A39" s="4">
        <v>2029</v>
      </c>
      <c r="B39" s="8"/>
      <c r="C39" s="22">
        <v>-2.3888504555603735E-2</v>
      </c>
      <c r="D39" s="22">
        <v>-4.2787092723387966E-2</v>
      </c>
      <c r="E39" s="23">
        <v>-3.0353745884489074E-2</v>
      </c>
      <c r="F39" s="23">
        <v>-4.8828764690742946E-2</v>
      </c>
      <c r="G39" s="23">
        <v>-1.7003240954238545E-2</v>
      </c>
      <c r="H39" s="23">
        <v>-3.3948011080015002E-2</v>
      </c>
    </row>
    <row r="40" spans="1:8">
      <c r="A40" s="4">
        <v>2030</v>
      </c>
      <c r="B40" s="8"/>
      <c r="C40" s="22">
        <v>-2.4004707091811947E-2</v>
      </c>
      <c r="D40" s="22">
        <v>-4.3022772984221302E-2</v>
      </c>
      <c r="E40" s="23">
        <v>-3.08446953143733E-2</v>
      </c>
      <c r="F40" s="23">
        <v>-5.1834933608312241E-2</v>
      </c>
      <c r="G40" s="23">
        <v>-1.654831448463075E-2</v>
      </c>
      <c r="H40" s="23">
        <v>-3.4772249581960089E-2</v>
      </c>
    </row>
    <row r="41" spans="1:8">
      <c r="A41" s="4">
        <v>2031</v>
      </c>
      <c r="B41" s="8"/>
      <c r="C41" s="22">
        <v>-2.4283148080314343E-2</v>
      </c>
      <c r="D41" s="22">
        <v>-4.3628638962691139E-2</v>
      </c>
      <c r="E41" s="23">
        <v>-3.1382104634042216E-2</v>
      </c>
      <c r="F41" s="23">
        <v>-5.4547659573701258E-2</v>
      </c>
      <c r="G41" s="23">
        <v>-1.6186644845393998E-2</v>
      </c>
      <c r="H41" s="23">
        <v>-3.5745452835450824E-2</v>
      </c>
    </row>
    <row r="42" spans="1:8">
      <c r="A42" s="4">
        <v>2032</v>
      </c>
      <c r="B42" s="8"/>
      <c r="C42" s="22">
        <v>-2.3365496639504761E-2</v>
      </c>
      <c r="D42" s="22">
        <v>-4.6338221262851122E-2</v>
      </c>
      <c r="E42" s="23">
        <v>-3.2449919883929486E-2</v>
      </c>
      <c r="F42" s="23">
        <v>-5.76769942804293E-2</v>
      </c>
      <c r="G42" s="23">
        <v>-1.5249598354054475E-2</v>
      </c>
      <c r="H42" s="23">
        <v>-3.5866519001201552E-2</v>
      </c>
    </row>
    <row r="43" spans="1:8">
      <c r="A43" s="4">
        <v>2033</v>
      </c>
      <c r="B43" s="8"/>
      <c r="C43" s="22">
        <v>-2.2264906127467201E-2</v>
      </c>
      <c r="D43" s="22">
        <v>-4.6740057814150839E-2</v>
      </c>
      <c r="E43" s="23">
        <v>-3.3105021318805751E-2</v>
      </c>
      <c r="F43" s="23">
        <v>-5.9760080841714837E-2</v>
      </c>
      <c r="G43" s="23">
        <v>-1.5000691482311623E-2</v>
      </c>
      <c r="H43" s="23">
        <v>-3.7086675511279581E-2</v>
      </c>
    </row>
    <row r="44" spans="1:8">
      <c r="A44" s="4">
        <v>2034</v>
      </c>
      <c r="B44" s="8"/>
      <c r="C44" s="22">
        <v>-2.243436562164235E-2</v>
      </c>
      <c r="D44" s="22">
        <v>-4.8367835663550414E-2</v>
      </c>
      <c r="E44" s="23">
        <v>-3.3644082531779716E-2</v>
      </c>
      <c r="F44" s="23">
        <v>-6.3871791125756638E-2</v>
      </c>
      <c r="G44" s="23">
        <v>-1.4614383343694677E-2</v>
      </c>
      <c r="H44" s="23">
        <v>-3.8630399649679736E-2</v>
      </c>
    </row>
    <row r="45" spans="1:8">
      <c r="A45" s="4">
        <v>2035</v>
      </c>
      <c r="B45" s="8"/>
      <c r="C45" s="22">
        <v>-2.2670836301678859E-2</v>
      </c>
      <c r="D45" s="22">
        <v>-5.0094705383225413E-2</v>
      </c>
      <c r="E45" s="23">
        <v>-3.4168627355909309E-2</v>
      </c>
      <c r="F45" s="23">
        <v>-6.717902554949802E-2</v>
      </c>
      <c r="G45" s="23">
        <v>-1.3604691693752464E-2</v>
      </c>
      <c r="H45" s="23">
        <v>-3.9706341051136886E-2</v>
      </c>
    </row>
    <row r="46" spans="1:8">
      <c r="A46" s="4">
        <v>2036</v>
      </c>
      <c r="B46" s="8"/>
      <c r="C46" s="22">
        <v>-2.2549757973630843E-2</v>
      </c>
      <c r="D46" s="22">
        <v>-5.1226756448364191E-2</v>
      </c>
      <c r="E46" s="23">
        <v>-3.4269710598780576E-2</v>
      </c>
      <c r="F46" s="23">
        <v>-6.8919543400057418E-2</v>
      </c>
      <c r="G46" s="23">
        <v>-1.283137691192879E-2</v>
      </c>
      <c r="H46" s="23">
        <v>-3.9656197019596634E-2</v>
      </c>
    </row>
    <row r="47" spans="1:8">
      <c r="A47" s="4">
        <v>2037</v>
      </c>
      <c r="B47" s="8"/>
      <c r="C47" s="22">
        <v>-2.2042639806873609E-2</v>
      </c>
      <c r="D47" s="22">
        <v>-5.3018814396957076E-2</v>
      </c>
      <c r="E47" s="23">
        <v>-3.488027794631425E-2</v>
      </c>
      <c r="F47" s="23">
        <v>-7.1140581644413906E-2</v>
      </c>
      <c r="G47" s="23">
        <v>-1.2823655359881038E-2</v>
      </c>
      <c r="H47" s="23">
        <v>-4.1281620068818324E-2</v>
      </c>
    </row>
    <row r="48" spans="1:8">
      <c r="A48" s="4">
        <v>2038</v>
      </c>
      <c r="B48" s="8"/>
      <c r="C48" s="22">
        <v>-2.2013373542945486E-2</v>
      </c>
      <c r="D48" s="22">
        <v>-5.4536840419100577E-2</v>
      </c>
      <c r="E48" s="23">
        <v>-3.5251872837727898E-2</v>
      </c>
      <c r="F48" s="23">
        <v>-7.5299013806241946E-2</v>
      </c>
      <c r="G48" s="23">
        <v>-1.2433523733170448E-2</v>
      </c>
      <c r="H48" s="23">
        <v>-4.1889325051174514E-2</v>
      </c>
    </row>
    <row r="49" spans="1:8">
      <c r="A49" s="4">
        <v>2039</v>
      </c>
      <c r="B49" s="12"/>
      <c r="C49" s="22">
        <v>-2.1637188112270847E-2</v>
      </c>
      <c r="D49" s="22">
        <v>-5.6095858565840817E-2</v>
      </c>
      <c r="E49" s="23">
        <v>-3.5525376062948436E-2</v>
      </c>
      <c r="F49" s="23">
        <v>-7.8537802635351817E-2</v>
      </c>
      <c r="G49" s="23">
        <v>-1.2536789837583721E-2</v>
      </c>
      <c r="H49" s="23">
        <v>-4.3124214636936463E-2</v>
      </c>
    </row>
    <row r="50" spans="1:8">
      <c r="A50" s="4">
        <v>2040</v>
      </c>
      <c r="B50" s="13"/>
      <c r="C50" s="22">
        <v>-2.134500253235146E-2</v>
      </c>
      <c r="D50" s="22">
        <v>-5.894670003982639E-2</v>
      </c>
      <c r="E50" s="23">
        <v>-3.6452704394906742E-2</v>
      </c>
      <c r="F50" s="23">
        <v>-8.0480919653436719E-2</v>
      </c>
      <c r="G50" s="23">
        <v>-1.2410982553138253E-2</v>
      </c>
      <c r="H50" s="23">
        <v>-4.4430853611092259E-2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H1" workbookViewId="0">
      <selection activeCell="R45" sqref="R45"/>
    </sheetView>
  </sheetViews>
  <sheetFormatPr baseColWidth="10" defaultRowHeight="15" x14ac:dyDescent="0.75"/>
  <cols>
    <col min="10" max="10" width="23" bestFit="1" customWidth="1"/>
  </cols>
  <sheetData>
    <row r="1" spans="1:8" ht="62" thickBot="1">
      <c r="A1" s="1"/>
      <c r="B1" s="2" t="s">
        <v>0</v>
      </c>
      <c r="C1" s="3" t="s">
        <v>1</v>
      </c>
      <c r="D1" s="3" t="s">
        <v>7</v>
      </c>
      <c r="E1" s="3" t="s">
        <v>3</v>
      </c>
      <c r="F1" s="3" t="s">
        <v>8</v>
      </c>
      <c r="G1" s="3" t="s">
        <v>5</v>
      </c>
      <c r="H1" s="3" t="s">
        <v>9</v>
      </c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4">
        <v>1993</v>
      </c>
      <c r="B3" s="14">
        <v>-4.0000000000000002E-4</v>
      </c>
      <c r="C3" s="1"/>
      <c r="D3" s="1"/>
      <c r="E3" s="1"/>
      <c r="F3" s="1"/>
      <c r="G3" s="1"/>
      <c r="H3" s="1"/>
    </row>
    <row r="4" spans="1:8">
      <c r="A4" s="4">
        <v>1994</v>
      </c>
      <c r="B4" s="15">
        <v>-1.3100000000000001E-2</v>
      </c>
      <c r="C4" s="1"/>
      <c r="D4" s="1"/>
      <c r="E4" s="1"/>
      <c r="F4" s="1"/>
      <c r="G4" s="1"/>
      <c r="H4" s="1"/>
    </row>
    <row r="5" spans="1:8">
      <c r="A5" s="4">
        <v>1995</v>
      </c>
      <c r="B5" s="14">
        <v>-6.4000000000000003E-3</v>
      </c>
      <c r="C5" s="1"/>
      <c r="D5" s="1"/>
      <c r="E5" s="1"/>
      <c r="F5" s="1"/>
      <c r="G5" s="1"/>
      <c r="H5" s="1"/>
    </row>
    <row r="6" spans="1:8">
      <c r="A6" s="4">
        <v>1996</v>
      </c>
      <c r="B6" s="15">
        <v>-5.3E-3</v>
      </c>
      <c r="C6" s="1"/>
      <c r="D6" s="1"/>
      <c r="E6" s="1"/>
      <c r="F6" s="1"/>
      <c r="G6" s="1"/>
      <c r="H6" s="1"/>
    </row>
    <row r="7" spans="1:8">
      <c r="A7" s="4">
        <v>1997</v>
      </c>
      <c r="B7" s="14">
        <v>-3.2000000000000002E-3</v>
      </c>
      <c r="C7" s="1"/>
      <c r="D7" s="1"/>
      <c r="E7" s="1"/>
      <c r="F7" s="1"/>
      <c r="G7" s="1"/>
      <c r="H7" s="1"/>
    </row>
    <row r="8" spans="1:8">
      <c r="A8" s="4">
        <v>1998</v>
      </c>
      <c r="B8" s="15">
        <v>-2.7000000000000001E-3</v>
      </c>
      <c r="C8" s="1"/>
      <c r="D8" s="1"/>
      <c r="E8" s="1"/>
      <c r="F8" s="1"/>
      <c r="G8" s="1"/>
      <c r="H8" s="1"/>
    </row>
    <row r="9" spans="1:8">
      <c r="A9" s="4">
        <v>1999</v>
      </c>
      <c r="B9" s="14">
        <v>-7.7999999999999996E-3</v>
      </c>
      <c r="C9" s="1"/>
      <c r="D9" s="1"/>
      <c r="E9" s="1"/>
      <c r="F9" s="1"/>
      <c r="G9" s="1"/>
      <c r="H9" s="1"/>
    </row>
    <row r="10" spans="1:8">
      <c r="A10" s="4">
        <v>2000</v>
      </c>
      <c r="B10" s="15">
        <v>-6.7000000000000002E-3</v>
      </c>
      <c r="C10" s="1"/>
      <c r="D10" s="1"/>
      <c r="E10" s="1"/>
      <c r="F10" s="1"/>
      <c r="G10" s="1"/>
      <c r="H10" s="1"/>
    </row>
    <row r="11" spans="1:8">
      <c r="A11" s="4">
        <v>2001</v>
      </c>
      <c r="B11" s="14">
        <v>-1.0200000000000001E-2</v>
      </c>
      <c r="C11" s="1"/>
      <c r="D11" s="1"/>
      <c r="E11" s="1"/>
      <c r="F11" s="1"/>
      <c r="G11" s="1"/>
      <c r="H11" s="1"/>
    </row>
    <row r="12" spans="1:8">
      <c r="A12" s="4">
        <v>2002</v>
      </c>
      <c r="B12" s="15">
        <v>-1.14E-2</v>
      </c>
      <c r="C12" s="1"/>
      <c r="D12" s="1"/>
      <c r="E12" s="1"/>
      <c r="F12" s="1"/>
      <c r="G12" s="1"/>
      <c r="H12" s="1"/>
    </row>
    <row r="13" spans="1:8">
      <c r="A13" s="4">
        <v>2003</v>
      </c>
      <c r="B13" s="14">
        <v>-4.8999999999999998E-3</v>
      </c>
      <c r="C13" s="1"/>
      <c r="D13" s="1"/>
      <c r="E13" s="1"/>
      <c r="F13" s="1"/>
      <c r="G13" s="1"/>
      <c r="H13" s="1"/>
    </row>
    <row r="14" spans="1:8">
      <c r="A14" s="4">
        <v>2004</v>
      </c>
      <c r="B14" s="15">
        <v>3.8E-3</v>
      </c>
      <c r="C14" s="1"/>
      <c r="D14" s="1"/>
      <c r="E14" s="1"/>
      <c r="F14" s="1"/>
      <c r="G14" s="1"/>
      <c r="H14" s="1"/>
    </row>
    <row r="15" spans="1:8">
      <c r="A15" s="4">
        <v>2005</v>
      </c>
      <c r="B15" s="14">
        <v>7.6E-3</v>
      </c>
      <c r="C15" s="1"/>
      <c r="D15" s="1"/>
      <c r="E15" s="1"/>
      <c r="F15" s="1"/>
      <c r="G15" s="1"/>
      <c r="H15" s="1"/>
    </row>
    <row r="16" spans="1:8">
      <c r="A16" s="4">
        <v>2006</v>
      </c>
      <c r="B16" s="15">
        <v>9.1999999999999998E-3</v>
      </c>
      <c r="C16" s="1"/>
      <c r="D16" s="1"/>
      <c r="E16" s="1"/>
      <c r="F16" s="1"/>
      <c r="G16" s="1"/>
      <c r="H16" s="1"/>
    </row>
    <row r="17" spans="1:8">
      <c r="A17" s="4">
        <v>2007</v>
      </c>
      <c r="B17" s="14">
        <v>1.0800000000000001E-2</v>
      </c>
      <c r="C17" s="1"/>
      <c r="D17" s="1"/>
      <c r="E17" s="1"/>
      <c r="F17" s="1"/>
      <c r="G17" s="1"/>
      <c r="H17" s="1"/>
    </row>
    <row r="18" spans="1:8">
      <c r="A18" s="4">
        <v>2008</v>
      </c>
      <c r="B18" s="15">
        <v>4.7000000000000002E-3</v>
      </c>
      <c r="C18" s="1"/>
      <c r="D18" s="1"/>
      <c r="E18" s="1"/>
      <c r="F18" s="1"/>
      <c r="G18" s="1"/>
      <c r="H18" s="1"/>
    </row>
    <row r="19" spans="1:8">
      <c r="A19" s="4">
        <v>2009</v>
      </c>
      <c r="B19" s="14">
        <v>3.5000000000000001E-3</v>
      </c>
      <c r="C19" s="1"/>
      <c r="D19" s="1"/>
      <c r="E19" s="1"/>
      <c r="F19" s="1"/>
      <c r="G19" s="1"/>
      <c r="H19" s="1"/>
    </row>
    <row r="20" spans="1:8">
      <c r="A20" s="4">
        <v>2010</v>
      </c>
      <c r="B20" s="15">
        <v>4.1000000000000003E-3</v>
      </c>
      <c r="C20" s="1"/>
      <c r="D20" s="1"/>
      <c r="E20" s="1"/>
      <c r="F20" s="1"/>
      <c r="G20" s="1"/>
      <c r="H20" s="1"/>
    </row>
    <row r="21" spans="1:8">
      <c r="A21" s="4">
        <v>2011</v>
      </c>
      <c r="B21" s="14">
        <v>3.3E-3</v>
      </c>
      <c r="C21" s="1"/>
      <c r="D21" s="1"/>
      <c r="E21" s="1"/>
      <c r="F21" s="1"/>
      <c r="G21" s="1"/>
      <c r="H21" s="1"/>
    </row>
    <row r="22" spans="1:8">
      <c r="A22" s="4">
        <v>2012</v>
      </c>
      <c r="B22" s="15">
        <v>1.1000000000000001E-3</v>
      </c>
      <c r="C22" s="1"/>
      <c r="D22" s="1"/>
      <c r="E22" s="1"/>
      <c r="F22" s="1"/>
      <c r="G22" s="1"/>
      <c r="H22" s="1"/>
    </row>
    <row r="23" spans="1:8">
      <c r="A23" s="4">
        <v>2013</v>
      </c>
      <c r="B23" s="14">
        <v>-1E-3</v>
      </c>
      <c r="C23" s="1"/>
      <c r="D23" s="1"/>
      <c r="E23" s="1"/>
      <c r="F23" s="1"/>
      <c r="G23" s="1"/>
      <c r="H23" s="1"/>
    </row>
    <row r="24" spans="1:8">
      <c r="A24" s="4">
        <v>2014</v>
      </c>
      <c r="B24" s="15">
        <v>-1.2999999999999999E-3</v>
      </c>
      <c r="C24" s="7">
        <v>-2.0000000000000001E-4</v>
      </c>
      <c r="D24" s="24"/>
      <c r="E24" s="1"/>
      <c r="F24" s="1"/>
      <c r="G24" s="1"/>
      <c r="H24" s="1"/>
    </row>
    <row r="25" spans="1:8">
      <c r="A25" s="4">
        <v>2015</v>
      </c>
      <c r="B25" s="14">
        <v>-7.6E-3</v>
      </c>
      <c r="C25" s="7">
        <v>-1.15E-2</v>
      </c>
      <c r="D25" s="24"/>
      <c r="E25" s="1"/>
      <c r="F25" s="1"/>
      <c r="G25" s="1"/>
      <c r="H25" s="1"/>
    </row>
    <row r="26" spans="1:8">
      <c r="A26" s="4">
        <v>2016</v>
      </c>
      <c r="B26" s="15">
        <v>-1.61E-2</v>
      </c>
      <c r="C26" s="7">
        <v>-1.17E-2</v>
      </c>
      <c r="D26" s="7">
        <v>-1.18E-2</v>
      </c>
      <c r="E26" s="1"/>
      <c r="F26" s="1"/>
      <c r="G26" s="1"/>
      <c r="H26" s="1"/>
    </row>
    <row r="27" spans="1:8">
      <c r="A27" s="4">
        <v>2017</v>
      </c>
      <c r="B27" s="14">
        <v>-1.47E-2</v>
      </c>
      <c r="C27" s="7">
        <v>-1.4999999999999999E-2</v>
      </c>
      <c r="D27" s="7">
        <v>-1.6400000000000001E-2</v>
      </c>
      <c r="E27" s="16">
        <v>-1.4999999999999999E-2</v>
      </c>
      <c r="F27" s="16">
        <v>-1.6400000000000001E-2</v>
      </c>
      <c r="G27" s="16">
        <v>-1.4999999999999999E-2</v>
      </c>
      <c r="H27" s="16">
        <v>-1.6400000000000001E-2</v>
      </c>
    </row>
    <row r="28" spans="1:8">
      <c r="A28" s="4">
        <v>2018</v>
      </c>
      <c r="B28" s="1"/>
      <c r="C28" s="7">
        <v>-9.1999999999999998E-3</v>
      </c>
      <c r="D28" s="7">
        <v>-1.29E-2</v>
      </c>
      <c r="E28" s="16">
        <v>-9.9000000000000008E-3</v>
      </c>
      <c r="F28" s="16">
        <v>-1.2699999999999999E-2</v>
      </c>
      <c r="G28" s="16">
        <v>-1.01E-2</v>
      </c>
      <c r="H28" s="16">
        <v>-1.29E-2</v>
      </c>
    </row>
    <row r="29" spans="1:8">
      <c r="A29" s="4">
        <v>2019</v>
      </c>
      <c r="B29" s="1"/>
      <c r="C29" s="7">
        <v>-7.4999999999999997E-3</v>
      </c>
      <c r="D29" s="7">
        <v>-1.2E-2</v>
      </c>
      <c r="E29" s="16">
        <v>-7.1999999999999998E-3</v>
      </c>
      <c r="F29" s="16">
        <v>-1.17E-2</v>
      </c>
      <c r="G29" s="16">
        <v>-7.3000000000000001E-3</v>
      </c>
      <c r="H29" s="16">
        <v>-1.15E-2</v>
      </c>
    </row>
    <row r="30" spans="1:8">
      <c r="A30" s="4">
        <v>2020</v>
      </c>
      <c r="B30" s="1"/>
      <c r="C30" s="7">
        <v>-9.2999999999999992E-3</v>
      </c>
      <c r="D30" s="7">
        <v>-1.47E-2</v>
      </c>
      <c r="E30" s="16">
        <v>-9.7999999999999997E-3</v>
      </c>
      <c r="F30" s="16">
        <v>-1.54E-2</v>
      </c>
      <c r="G30" s="16">
        <v>-8.6E-3</v>
      </c>
      <c r="H30" s="16">
        <v>-1.35E-2</v>
      </c>
    </row>
    <row r="31" spans="1:8">
      <c r="A31" s="4">
        <v>2021</v>
      </c>
      <c r="B31" s="1"/>
      <c r="C31" s="7">
        <v>-8.9999999999999993E-3</v>
      </c>
      <c r="D31" s="7">
        <v>-1.4500000000000001E-2</v>
      </c>
      <c r="E31" s="16">
        <v>-1.03E-2</v>
      </c>
      <c r="F31" s="16">
        <v>-1.67E-2</v>
      </c>
      <c r="G31" s="16">
        <v>-7.7999999999999996E-3</v>
      </c>
      <c r="H31" s="16">
        <v>-1.26E-2</v>
      </c>
    </row>
    <row r="32" spans="1:8">
      <c r="A32" s="4">
        <v>2022</v>
      </c>
      <c r="B32" s="1"/>
      <c r="C32" s="7">
        <v>-8.3000000000000001E-3</v>
      </c>
      <c r="D32" s="7">
        <v>-1.6199999999999999E-2</v>
      </c>
      <c r="E32" s="16">
        <v>-1.06E-2</v>
      </c>
      <c r="F32" s="16">
        <v>-1.8200000000000001E-2</v>
      </c>
      <c r="G32" s="16">
        <v>-7.0000000000000001E-3</v>
      </c>
      <c r="H32" s="16">
        <v>-1.34E-2</v>
      </c>
    </row>
    <row r="33" spans="1:8">
      <c r="A33" s="4">
        <v>2023</v>
      </c>
      <c r="B33" s="1"/>
      <c r="C33" s="7">
        <v>-7.6E-3</v>
      </c>
      <c r="D33" s="7">
        <v>-1.6400000000000001E-2</v>
      </c>
      <c r="E33" s="16">
        <v>-1.1599999999999999E-2</v>
      </c>
      <c r="F33" s="16">
        <v>-1.9800000000000002E-2</v>
      </c>
      <c r="G33" s="16">
        <v>-6.4999999999999997E-3</v>
      </c>
      <c r="H33" s="16">
        <v>-1.3899999999999999E-2</v>
      </c>
    </row>
    <row r="34" spans="1:8">
      <c r="A34" s="4">
        <v>2024</v>
      </c>
      <c r="B34" s="1"/>
      <c r="C34" s="9">
        <v>-8.0000000000000002E-3</v>
      </c>
      <c r="D34" s="9">
        <v>-1.8599999999999998E-2</v>
      </c>
      <c r="E34" s="16">
        <v>-1.2200000000000001E-2</v>
      </c>
      <c r="F34" s="16">
        <v>-2.12E-2</v>
      </c>
      <c r="G34" s="16">
        <v>-5.4000000000000003E-3</v>
      </c>
      <c r="H34" s="16">
        <v>-1.41E-2</v>
      </c>
    </row>
    <row r="35" spans="1:8">
      <c r="A35" s="4">
        <v>2025</v>
      </c>
      <c r="B35" s="1"/>
      <c r="C35" s="10">
        <v>-8.6E-3</v>
      </c>
      <c r="D35" s="10">
        <v>-2.0199999999999999E-2</v>
      </c>
      <c r="E35" s="16">
        <v>-1.24E-2</v>
      </c>
      <c r="F35" s="16">
        <v>-2.3900000000000001E-2</v>
      </c>
      <c r="G35" s="16">
        <v>-4.4000000000000003E-3</v>
      </c>
      <c r="H35" s="16">
        <v>-1.5100000000000001E-2</v>
      </c>
    </row>
    <row r="36" spans="1:8">
      <c r="A36" s="4">
        <v>2026</v>
      </c>
      <c r="B36" s="1"/>
      <c r="C36" s="11">
        <v>-6.4999999999999997E-3</v>
      </c>
      <c r="D36" s="11">
        <v>-2.06E-2</v>
      </c>
      <c r="E36" s="16">
        <v>-1.21E-2</v>
      </c>
      <c r="F36" s="16">
        <v>-2.5899999999999999E-2</v>
      </c>
      <c r="G36" s="16">
        <v>-3.3E-3</v>
      </c>
      <c r="H36" s="16">
        <v>-1.4800000000000001E-2</v>
      </c>
    </row>
    <row r="37" spans="1:8">
      <c r="A37" s="4">
        <v>2027</v>
      </c>
      <c r="B37" s="1"/>
      <c r="C37" s="11">
        <v>-6.1000000000000004E-3</v>
      </c>
      <c r="D37" s="11">
        <v>-2.0799999999999999E-2</v>
      </c>
      <c r="E37" s="16">
        <v>-1.18E-2</v>
      </c>
      <c r="F37" s="16">
        <v>-2.6800000000000001E-2</v>
      </c>
      <c r="G37" s="16">
        <v>-1.2999999999999999E-3</v>
      </c>
      <c r="H37" s="16">
        <v>-1.49E-2</v>
      </c>
    </row>
    <row r="38" spans="1:8">
      <c r="A38" s="4">
        <v>2028</v>
      </c>
      <c r="B38" s="8"/>
      <c r="C38" s="11">
        <v>-3.5999999999999999E-3</v>
      </c>
      <c r="D38" s="11">
        <v>-2.0899999999999998E-2</v>
      </c>
      <c r="E38" s="16">
        <v>-1.0200000000000001E-2</v>
      </c>
      <c r="F38" s="16">
        <v>-2.6100000000000002E-2</v>
      </c>
      <c r="G38" s="16">
        <v>2.5000000000000001E-3</v>
      </c>
      <c r="H38" s="16">
        <v>-1.34E-2</v>
      </c>
    </row>
    <row r="39" spans="1:8">
      <c r="A39" s="4">
        <v>2029</v>
      </c>
      <c r="B39" s="8"/>
      <c r="C39" s="10">
        <v>-3.3999999999999998E-3</v>
      </c>
      <c r="D39" s="10">
        <v>-2.23E-2</v>
      </c>
      <c r="E39" s="16">
        <v>-9.7999999999999997E-3</v>
      </c>
      <c r="F39" s="16">
        <v>-2.8299999999999999E-2</v>
      </c>
      <c r="G39" s="16">
        <v>3.5000000000000001E-3</v>
      </c>
      <c r="H39" s="16">
        <v>-1.34E-2</v>
      </c>
    </row>
    <row r="40" spans="1:8">
      <c r="A40" s="4">
        <v>2030</v>
      </c>
      <c r="B40" s="8"/>
      <c r="C40" s="11">
        <v>-3.5000000000000001E-3</v>
      </c>
      <c r="D40" s="11">
        <v>-2.2499999999999999E-2</v>
      </c>
      <c r="E40" s="16">
        <v>-1.03E-2</v>
      </c>
      <c r="F40" s="16">
        <v>-3.1300000000000001E-2</v>
      </c>
      <c r="G40" s="16">
        <v>4.0000000000000001E-3</v>
      </c>
      <c r="H40" s="16">
        <v>-1.43E-2</v>
      </c>
    </row>
    <row r="41" spans="1:8">
      <c r="A41" s="4">
        <v>2031</v>
      </c>
      <c r="B41" s="8"/>
      <c r="C41" s="11">
        <v>-3.8E-3</v>
      </c>
      <c r="D41" s="11">
        <v>-2.3099999999999999E-2</v>
      </c>
      <c r="E41" s="16">
        <v>-1.09E-2</v>
      </c>
      <c r="F41" s="16">
        <v>-3.4000000000000002E-2</v>
      </c>
      <c r="G41" s="16">
        <v>4.3E-3</v>
      </c>
      <c r="H41" s="16">
        <v>-1.52E-2</v>
      </c>
    </row>
    <row r="42" spans="1:8">
      <c r="A42" s="4">
        <v>2032</v>
      </c>
      <c r="B42" s="8"/>
      <c r="C42" s="11">
        <v>-2.8999999999999998E-3</v>
      </c>
      <c r="D42" s="11">
        <v>-2.58E-2</v>
      </c>
      <c r="E42" s="16">
        <v>-1.1900000000000001E-2</v>
      </c>
      <c r="F42" s="16">
        <v>-3.7199999999999997E-2</v>
      </c>
      <c r="G42" s="16">
        <v>5.3E-3</v>
      </c>
      <c r="H42" s="16">
        <v>-1.54E-2</v>
      </c>
    </row>
    <row r="43" spans="1:8">
      <c r="A43" s="4">
        <v>2033</v>
      </c>
      <c r="B43" s="8"/>
      <c r="C43" s="10">
        <v>-1.8E-3</v>
      </c>
      <c r="D43" s="10">
        <v>-2.6200000000000001E-2</v>
      </c>
      <c r="E43" s="16">
        <v>-1.26E-2</v>
      </c>
      <c r="F43" s="16">
        <v>-3.9300000000000002E-2</v>
      </c>
      <c r="G43" s="16">
        <v>5.4999999999999997E-3</v>
      </c>
      <c r="H43" s="16">
        <v>-1.66E-2</v>
      </c>
    </row>
    <row r="44" spans="1:8">
      <c r="A44" s="4">
        <v>2034</v>
      </c>
      <c r="B44" s="8"/>
      <c r="C44" s="11">
        <v>-1.9E-3</v>
      </c>
      <c r="D44" s="11">
        <v>-2.7900000000000001E-2</v>
      </c>
      <c r="E44" s="16">
        <v>-1.3100000000000001E-2</v>
      </c>
      <c r="F44" s="16">
        <v>-4.3400000000000001E-2</v>
      </c>
      <c r="G44" s="16">
        <v>5.8999999999999999E-3</v>
      </c>
      <c r="H44" s="16">
        <v>-1.8100000000000002E-2</v>
      </c>
    </row>
    <row r="45" spans="1:8">
      <c r="A45" s="4">
        <v>2035</v>
      </c>
      <c r="B45" s="8"/>
      <c r="C45" s="11">
        <v>-2.2000000000000001E-3</v>
      </c>
      <c r="D45" s="11">
        <v>-2.9600000000000001E-2</v>
      </c>
      <c r="E45" s="16">
        <v>-1.37E-2</v>
      </c>
      <c r="F45" s="16">
        <v>-4.6699999999999998E-2</v>
      </c>
      <c r="G45" s="16">
        <v>6.8999999999999999E-3</v>
      </c>
      <c r="H45" s="16">
        <v>-1.9199999999999998E-2</v>
      </c>
    </row>
    <row r="46" spans="1:8">
      <c r="A46" s="4">
        <v>2036</v>
      </c>
      <c r="B46" s="8"/>
      <c r="C46" s="11">
        <v>-2E-3</v>
      </c>
      <c r="D46" s="11">
        <v>-3.0700000000000002E-2</v>
      </c>
      <c r="E46" s="16">
        <v>-1.38E-2</v>
      </c>
      <c r="F46" s="16">
        <v>-4.8399999999999999E-2</v>
      </c>
      <c r="G46" s="16">
        <v>7.7000000000000002E-3</v>
      </c>
      <c r="H46" s="16">
        <v>-1.9099999999999999E-2</v>
      </c>
    </row>
    <row r="47" spans="1:8">
      <c r="A47" s="4">
        <v>2037</v>
      </c>
      <c r="B47" s="8"/>
      <c r="C47" s="10">
        <v>-1.5E-3</v>
      </c>
      <c r="D47" s="10">
        <v>-3.2500000000000001E-2</v>
      </c>
      <c r="E47" s="16">
        <v>-1.44E-2</v>
      </c>
      <c r="F47" s="16">
        <v>-5.0599999999999999E-2</v>
      </c>
      <c r="G47" s="16">
        <v>7.7000000000000002E-3</v>
      </c>
      <c r="H47" s="16">
        <v>-2.0799999999999999E-2</v>
      </c>
    </row>
    <row r="48" spans="1:8">
      <c r="A48" s="4">
        <v>2038</v>
      </c>
      <c r="B48" s="8"/>
      <c r="C48" s="11">
        <v>-1.5E-3</v>
      </c>
      <c r="D48" s="11">
        <v>-3.4000000000000002E-2</v>
      </c>
      <c r="E48" s="16">
        <v>-1.47E-2</v>
      </c>
      <c r="F48" s="16">
        <v>-5.4800000000000001E-2</v>
      </c>
      <c r="G48" s="16">
        <v>8.0999999999999996E-3</v>
      </c>
      <c r="H48" s="16">
        <v>-2.1399999999999999E-2</v>
      </c>
    </row>
    <row r="49" spans="1:15">
      <c r="A49" s="4">
        <v>2039</v>
      </c>
      <c r="B49" s="12"/>
      <c r="C49" s="11">
        <v>-1.1000000000000001E-3</v>
      </c>
      <c r="D49" s="11">
        <v>-3.56E-2</v>
      </c>
      <c r="E49" s="16">
        <v>-1.4999999999999999E-2</v>
      </c>
      <c r="F49" s="16">
        <v>-5.8000000000000003E-2</v>
      </c>
      <c r="G49" s="16">
        <v>8.0000000000000002E-3</v>
      </c>
      <c r="H49" s="16">
        <v>-2.2599999999999999E-2</v>
      </c>
    </row>
    <row r="50" spans="1:15">
      <c r="A50" s="4">
        <v>2040</v>
      </c>
      <c r="B50" s="13"/>
      <c r="C50" s="11">
        <v>-8.0000000000000004E-4</v>
      </c>
      <c r="D50" s="11">
        <v>-3.8399999999999997E-2</v>
      </c>
      <c r="E50" s="16">
        <v>-1.5900000000000001E-2</v>
      </c>
      <c r="F50" s="16">
        <v>-0.06</v>
      </c>
      <c r="G50" s="16">
        <v>8.0999999999999996E-3</v>
      </c>
      <c r="H50" s="16">
        <v>-2.3900000000000001E-2</v>
      </c>
    </row>
    <row r="51" spans="1:15">
      <c r="D51" s="17">
        <f>D50-D32</f>
        <v>-2.2199999999999998E-2</v>
      </c>
      <c r="F51" s="17">
        <f>F50-F32</f>
        <v>-4.1799999999999997E-2</v>
      </c>
      <c r="H51" s="17">
        <f>H50-H32</f>
        <v>-1.0500000000000001E-2</v>
      </c>
    </row>
    <row r="52" spans="1:15">
      <c r="C52" s="17">
        <f>C24-Sheet1!C24</f>
        <v>2.0564450566254732E-2</v>
      </c>
      <c r="D52" s="17">
        <f>D32-D50</f>
        <v>2.2199999999999998E-2</v>
      </c>
      <c r="F52" s="17">
        <f>F32-F50</f>
        <v>4.1799999999999997E-2</v>
      </c>
      <c r="H52" s="17">
        <f>H32-H50</f>
        <v>1.0500000000000001E-2</v>
      </c>
    </row>
    <row r="53" spans="1:15">
      <c r="C53" s="17">
        <f>C25-Sheet1!C25</f>
        <v>2.1322266915484524E-2</v>
      </c>
      <c r="E53" s="17">
        <f t="shared" ref="E53:E67" si="0">C35-D35</f>
        <v>1.1599999999999999E-2</v>
      </c>
      <c r="F53" s="17">
        <f t="shared" ref="F53:F67" si="1">E35-F35</f>
        <v>1.1500000000000002E-2</v>
      </c>
      <c r="G53" s="17">
        <f t="shared" ref="G53:G67" si="2">G35-H35</f>
        <v>1.0700000000000001E-2</v>
      </c>
    </row>
    <row r="54" spans="1:15">
      <c r="C54" s="17">
        <f>C26-Sheet1!C26</f>
        <v>1.8785746542112805E-2</v>
      </c>
      <c r="E54" s="17">
        <f t="shared" si="0"/>
        <v>1.4100000000000001E-2</v>
      </c>
      <c r="F54" s="17">
        <f t="shared" si="1"/>
        <v>1.38E-2</v>
      </c>
      <c r="G54" s="17">
        <f t="shared" si="2"/>
        <v>1.15E-2</v>
      </c>
      <c r="J54" s="25">
        <f>Sheet1!C24+2.05%</f>
        <v>-2.6445056625473348E-4</v>
      </c>
    </row>
    <row r="55" spans="1:15">
      <c r="C55" s="17">
        <f>C27-Sheet1!C27</f>
        <v>1.9376308905891274E-2</v>
      </c>
      <c r="E55" s="17">
        <f t="shared" si="0"/>
        <v>1.4699999999999998E-2</v>
      </c>
      <c r="F55" s="17">
        <f t="shared" si="1"/>
        <v>1.5000000000000001E-2</v>
      </c>
      <c r="G55" s="17">
        <f t="shared" si="2"/>
        <v>1.3600000000000001E-2</v>
      </c>
      <c r="J55" s="25">
        <f>Sheet1!C25+2.05%</f>
        <v>-1.2322266915484527E-2</v>
      </c>
    </row>
    <row r="56" spans="1:15">
      <c r="C56" s="17">
        <f>C28-Sheet1!C28</f>
        <v>1.8984645628802733E-2</v>
      </c>
      <c r="E56" s="17">
        <f t="shared" si="0"/>
        <v>1.7299999999999999E-2</v>
      </c>
      <c r="F56" s="17">
        <f t="shared" si="1"/>
        <v>1.5900000000000001E-2</v>
      </c>
      <c r="G56" s="17">
        <f t="shared" si="2"/>
        <v>1.5900000000000001E-2</v>
      </c>
      <c r="J56" s="25">
        <f>Sheet1!C26+2.05%</f>
        <v>-9.9857465421128062E-3</v>
      </c>
      <c r="K56" s="25">
        <f>Sheet1!D26+2.05%</f>
        <v>-1.0068238624316373E-2</v>
      </c>
    </row>
    <row r="57" spans="1:15">
      <c r="C57" s="17">
        <f>C29-Sheet1!C29</f>
        <v>1.8986804766331213E-2</v>
      </c>
      <c r="E57" s="17">
        <f t="shared" si="0"/>
        <v>1.89E-2</v>
      </c>
      <c r="F57" s="17">
        <f t="shared" si="1"/>
        <v>1.8499999999999999E-2</v>
      </c>
      <c r="G57" s="17">
        <f t="shared" si="2"/>
        <v>1.6900000000000002E-2</v>
      </c>
      <c r="J57" s="25">
        <f>Sheet1!C27+2.05%</f>
        <v>-1.3876308905891276E-2</v>
      </c>
      <c r="K57" s="25">
        <f>Sheet1!D27+2.05%</f>
        <v>-1.5313677564702206E-2</v>
      </c>
      <c r="L57" s="25">
        <f>Sheet1!E27+2.05%</f>
        <v>-1.3876308905891366E-2</v>
      </c>
      <c r="M57" s="25">
        <f>Sheet1!F27+2.05%</f>
        <v>-1.5311975136766111E-2</v>
      </c>
      <c r="N57" s="25">
        <f>Sheet1!G27+2.05%</f>
        <v>-1.3876308905891255E-2</v>
      </c>
      <c r="O57" s="25">
        <f>Sheet1!H27+2.05%</f>
        <v>-1.5313677564702241E-2</v>
      </c>
    </row>
    <row r="58" spans="1:15">
      <c r="C58" s="17">
        <f>C30-Sheet1!C30</f>
        <v>1.8912517474453616E-2</v>
      </c>
      <c r="E58" s="17">
        <f t="shared" si="0"/>
        <v>1.9E-2</v>
      </c>
      <c r="F58" s="17">
        <f t="shared" si="1"/>
        <v>2.1000000000000001E-2</v>
      </c>
      <c r="G58" s="17">
        <f t="shared" si="2"/>
        <v>1.83E-2</v>
      </c>
      <c r="J58" s="25">
        <f>Sheet1!C28+2.05%</f>
        <v>-7.6846456288027359E-3</v>
      </c>
      <c r="K58" s="25">
        <f>Sheet1!D28+2.05%</f>
        <v>-1.136462729512238E-2</v>
      </c>
      <c r="L58" s="25">
        <f>Sheet1!E28+2.05%</f>
        <v>-8.4026149578119713E-3</v>
      </c>
      <c r="M58" s="25">
        <f>Sheet1!F28+2.05%</f>
        <v>-1.1190553347487503E-2</v>
      </c>
      <c r="N58" s="25">
        <f>Sheet1!G28+2.05%</f>
        <v>-8.5339643492679078E-3</v>
      </c>
      <c r="O58" s="25">
        <f>Sheet1!H28+2.05%</f>
        <v>-1.1319403814859894E-2</v>
      </c>
    </row>
    <row r="59" spans="1:15">
      <c r="C59" s="17">
        <f>C31-Sheet1!C31</f>
        <v>1.8937501852481262E-2</v>
      </c>
      <c r="E59" s="17">
        <f t="shared" si="0"/>
        <v>1.9299999999999998E-2</v>
      </c>
      <c r="F59" s="17">
        <f t="shared" si="1"/>
        <v>2.3100000000000002E-2</v>
      </c>
      <c r="G59" s="17">
        <f t="shared" si="2"/>
        <v>1.95E-2</v>
      </c>
      <c r="J59" s="25">
        <f>Sheet1!C29+2.05%</f>
        <v>-5.9868047663312156E-3</v>
      </c>
      <c r="K59" s="25">
        <f>Sheet1!D29+2.05%</f>
        <v>-1.0466442168072469E-2</v>
      </c>
      <c r="L59" s="25">
        <f>Sheet1!E29+2.05%</f>
        <v>-5.7041297071126137E-3</v>
      </c>
      <c r="M59" s="25">
        <f>Sheet1!F29+2.05%</f>
        <v>-1.0169838728880824E-2</v>
      </c>
      <c r="N59" s="25">
        <f>Sheet1!G29+2.05%</f>
        <v>-5.7731915868772209E-3</v>
      </c>
      <c r="O59" s="25">
        <f>Sheet1!H29+2.05%</f>
        <v>-9.9738772820753101E-3</v>
      </c>
    </row>
    <row r="60" spans="1:15">
      <c r="C60" s="17">
        <f>C32-Sheet1!C32</f>
        <v>1.8966447202214957E-2</v>
      </c>
      <c r="E60" s="17">
        <f t="shared" si="0"/>
        <v>2.29E-2</v>
      </c>
      <c r="F60" s="17">
        <f t="shared" si="1"/>
        <v>2.5299999999999996E-2</v>
      </c>
      <c r="G60" s="17">
        <f t="shared" si="2"/>
        <v>2.07E-2</v>
      </c>
      <c r="J60" s="25">
        <f>Sheet1!C30+2.05%</f>
        <v>-7.7125174744536173E-3</v>
      </c>
      <c r="K60" s="25">
        <f>Sheet1!D30+2.05%</f>
        <v>-1.3117813491115321E-2</v>
      </c>
      <c r="L60" s="25">
        <f>Sheet1!E30+2.05%</f>
        <v>-8.3062720293231376E-3</v>
      </c>
      <c r="M60" s="25">
        <f>Sheet1!F30+2.05%</f>
        <v>-1.3807336603773618E-2</v>
      </c>
      <c r="N60" s="25">
        <f>Sheet1!G30+2.05%</f>
        <v>-7.0987306466590953E-3</v>
      </c>
      <c r="O60" s="25">
        <f>Sheet1!H30+2.05%</f>
        <v>-1.1958953412062941E-2</v>
      </c>
    </row>
    <row r="61" spans="1:15">
      <c r="C61" s="17">
        <f>C33-Sheet1!C33</f>
        <v>1.9000016709129045E-2</v>
      </c>
      <c r="D61" s="17">
        <f>AVERAGE(C52:C78)</f>
        <v>1.9863338381359858E-2</v>
      </c>
      <c r="E61" s="17">
        <f t="shared" si="0"/>
        <v>2.4400000000000002E-2</v>
      </c>
      <c r="F61" s="17">
        <f t="shared" si="1"/>
        <v>2.6700000000000002E-2</v>
      </c>
      <c r="G61" s="17">
        <f t="shared" si="2"/>
        <v>2.2100000000000002E-2</v>
      </c>
      <c r="J61" s="25">
        <f>Sheet1!C31+2.05%</f>
        <v>-7.4375018524812653E-3</v>
      </c>
      <c r="K61" s="25">
        <f>Sheet1!D31+2.05%</f>
        <v>-1.2950366276384739E-2</v>
      </c>
      <c r="L61" s="25">
        <f>Sheet1!E31+2.05%</f>
        <v>-8.7911089551080575E-3</v>
      </c>
      <c r="M61" s="25">
        <f>Sheet1!F31+2.05%</f>
        <v>-1.5163222430784114E-2</v>
      </c>
      <c r="N61" s="25">
        <f>Sheet1!G31+2.05%</f>
        <v>-6.290101241491243E-3</v>
      </c>
      <c r="O61" s="25">
        <f>Sheet1!H31+2.05%</f>
        <v>-1.1080597136184527E-2</v>
      </c>
    </row>
    <row r="62" spans="1:15">
      <c r="C62" s="17">
        <f>C34-Sheet1!C34</f>
        <v>1.8912074268029534E-2</v>
      </c>
      <c r="E62" s="17">
        <f t="shared" si="0"/>
        <v>2.6000000000000002E-2</v>
      </c>
      <c r="F62" s="17">
        <f t="shared" si="1"/>
        <v>3.0300000000000001E-2</v>
      </c>
      <c r="G62" s="17">
        <f t="shared" si="2"/>
        <v>2.4E-2</v>
      </c>
      <c r="J62" s="25">
        <f>Sheet1!C32+2.05%</f>
        <v>-6.7664472022149584E-3</v>
      </c>
      <c r="K62" s="25">
        <f>Sheet1!D32+2.05%</f>
        <v>-1.4659689701516591E-2</v>
      </c>
      <c r="L62" s="25">
        <f>Sheet1!E32+2.05%</f>
        <v>-9.0339613621605447E-3</v>
      </c>
      <c r="M62" s="25">
        <f>Sheet1!F32+2.05%</f>
        <v>-1.6640187170987489E-2</v>
      </c>
      <c r="N62" s="25">
        <f>Sheet1!G32+2.05%</f>
        <v>-5.4448895487693716E-3</v>
      </c>
      <c r="O62" s="25">
        <f>Sheet1!H32+2.05%</f>
        <v>-1.1899596532792989E-2</v>
      </c>
    </row>
    <row r="63" spans="1:15">
      <c r="C63" s="17">
        <f>C35-Sheet1!C35</f>
        <v>1.8960410101298265E-2</v>
      </c>
      <c r="E63" s="17">
        <f t="shared" si="0"/>
        <v>2.7400000000000001E-2</v>
      </c>
      <c r="F63" s="17">
        <f t="shared" si="1"/>
        <v>3.3000000000000002E-2</v>
      </c>
      <c r="G63" s="17">
        <f t="shared" si="2"/>
        <v>2.6099999999999998E-2</v>
      </c>
      <c r="J63" s="25">
        <f>Sheet1!C33+2.05%</f>
        <v>-6.1000167091290469E-3</v>
      </c>
      <c r="K63" s="25">
        <f>Sheet1!D33+2.05%</f>
        <v>-1.4869464272163228E-2</v>
      </c>
      <c r="L63" s="25">
        <f>Sheet1!E33+2.05%</f>
        <v>-1.0022619942288043E-2</v>
      </c>
      <c r="M63" s="25">
        <f>Sheet1!F33+2.05%</f>
        <v>-1.829458956743138E-2</v>
      </c>
      <c r="N63" s="25">
        <f>Sheet1!G33+2.05%</f>
        <v>-4.9652467271815819E-3</v>
      </c>
      <c r="O63" s="25">
        <f>Sheet1!H33+2.05%</f>
        <v>-1.2331521772021369E-2</v>
      </c>
    </row>
    <row r="64" spans="1:15">
      <c r="C64" s="17">
        <f>C36-Sheet1!C36</f>
        <v>1.9005846889151762E-2</v>
      </c>
      <c r="E64" s="17">
        <f t="shared" si="0"/>
        <v>2.8700000000000003E-2</v>
      </c>
      <c r="F64" s="17">
        <f t="shared" si="1"/>
        <v>3.4599999999999999E-2</v>
      </c>
      <c r="G64" s="17">
        <f t="shared" si="2"/>
        <v>2.6799999999999997E-2</v>
      </c>
      <c r="J64" s="25">
        <f>Sheet1!C34+2.05%</f>
        <v>-6.4120742680295363E-3</v>
      </c>
      <c r="K64" s="25">
        <f>Sheet1!D34+2.05%</f>
        <v>-1.7047352162403336E-2</v>
      </c>
      <c r="L64" s="25">
        <f>Sheet1!E34+2.05%</f>
        <v>-1.0699857998427591E-2</v>
      </c>
      <c r="M64" s="25">
        <f>Sheet1!F34+2.05%</f>
        <v>-1.9647901095670078E-2</v>
      </c>
      <c r="N64" s="25">
        <f>Sheet1!G34+2.05%</f>
        <v>-3.8522504671263252E-3</v>
      </c>
      <c r="O64" s="25">
        <f>Sheet1!H34+2.05%</f>
        <v>-1.2507850778131407E-2</v>
      </c>
    </row>
    <row r="65" spans="3:15">
      <c r="C65" s="17">
        <f>C37-Sheet1!C37</f>
        <v>1.8993706008574467E-2</v>
      </c>
      <c r="E65" s="17">
        <f t="shared" si="0"/>
        <v>3.1E-2</v>
      </c>
      <c r="F65" s="17">
        <f t="shared" si="1"/>
        <v>3.6199999999999996E-2</v>
      </c>
      <c r="G65" s="17">
        <f t="shared" si="2"/>
        <v>2.8499999999999998E-2</v>
      </c>
      <c r="J65" s="25">
        <f>Sheet1!C35+2.05%</f>
        <v>-7.060410101298268E-3</v>
      </c>
      <c r="K65" s="25">
        <f>Sheet1!D35+2.05%</f>
        <v>-1.8706538223689916E-2</v>
      </c>
      <c r="L65" s="25">
        <f>Sheet1!E35+2.05%</f>
        <v>-1.0823876825306437E-2</v>
      </c>
      <c r="M65" s="25">
        <f>Sheet1!F35+2.05%</f>
        <v>-2.2310633504478067E-2</v>
      </c>
      <c r="N65" s="25">
        <f>Sheet1!G35+2.05%</f>
        <v>-2.853969649460053E-3</v>
      </c>
      <c r="O65" s="25">
        <f>Sheet1!H35+2.05%</f>
        <v>-1.353664095133611E-2</v>
      </c>
    </row>
    <row r="66" spans="3:15">
      <c r="C66" s="17">
        <f>C38-Sheet1!C38</f>
        <v>2.0501466080410563E-2</v>
      </c>
      <c r="E66" s="17">
        <f t="shared" si="0"/>
        <v>3.2500000000000001E-2</v>
      </c>
      <c r="F66" s="17">
        <f t="shared" si="1"/>
        <v>4.0100000000000004E-2</v>
      </c>
      <c r="G66" s="17">
        <f t="shared" si="2"/>
        <v>2.9499999999999998E-2</v>
      </c>
      <c r="J66" s="25">
        <f>Sheet1!C36+2.05%</f>
        <v>-5.0058468891517639E-3</v>
      </c>
      <c r="K66" s="25">
        <f>Sheet1!D36+2.05%</f>
        <v>-1.905085248966893E-2</v>
      </c>
      <c r="L66" s="25">
        <f>Sheet1!E36+2.05%</f>
        <v>-1.0581340481507408E-2</v>
      </c>
      <c r="M66" s="25">
        <f>Sheet1!F36+2.05%</f>
        <v>-2.4405147455591525E-2</v>
      </c>
      <c r="N66" s="25">
        <f>Sheet1!G36+2.05%</f>
        <v>-1.76930589896181E-3</v>
      </c>
      <c r="O66" s="25">
        <f>Sheet1!H36+2.05%</f>
        <v>-1.3284225288832843E-2</v>
      </c>
    </row>
    <row r="67" spans="3:15">
      <c r="C67" s="17">
        <f>C39-Sheet1!C39</f>
        <v>2.0488504555603734E-2</v>
      </c>
      <c r="E67" s="17">
        <f t="shared" si="0"/>
        <v>3.4500000000000003E-2</v>
      </c>
      <c r="F67" s="17">
        <f t="shared" si="1"/>
        <v>4.3000000000000003E-2</v>
      </c>
      <c r="G67" s="17">
        <f t="shared" si="2"/>
        <v>3.0599999999999999E-2</v>
      </c>
      <c r="J67" s="25">
        <f>Sheet1!C37+2.05%</f>
        <v>-4.5937060085744705E-3</v>
      </c>
      <c r="K67" s="25">
        <f>Sheet1!D37+2.05%</f>
        <v>-1.9274079635918526E-2</v>
      </c>
      <c r="L67" s="25">
        <f>Sheet1!E37+2.05%</f>
        <v>-1.0261811635520104E-2</v>
      </c>
      <c r="M67" s="25">
        <f>Sheet1!F37+2.05%</f>
        <v>-2.5250882056283029E-2</v>
      </c>
      <c r="N67" s="25">
        <f>Sheet1!G37+2.05%</f>
        <v>2.6113082815617042E-4</v>
      </c>
      <c r="O67" s="25">
        <f>Sheet1!H37+2.05%</f>
        <v>-1.3354047722324972E-2</v>
      </c>
    </row>
    <row r="68" spans="3:15">
      <c r="C68" s="17">
        <f>C40-Sheet1!C40</f>
        <v>2.0504707091811947E-2</v>
      </c>
      <c r="E68" s="17">
        <f>C50-D50</f>
        <v>3.7599999999999995E-2</v>
      </c>
      <c r="F68" s="17">
        <f>E50-F50</f>
        <v>4.41E-2</v>
      </c>
      <c r="G68" s="17">
        <f>G50-H50</f>
        <v>3.2000000000000001E-2</v>
      </c>
      <c r="J68" s="25">
        <f>Sheet1!C38+2.05%</f>
        <v>-3.6014660804105647E-3</v>
      </c>
      <c r="K68" s="25">
        <f>Sheet1!D38+2.05%</f>
        <v>-2.0933253430784733E-2</v>
      </c>
      <c r="L68" s="25">
        <f>Sheet1!E38+2.05%</f>
        <v>-1.0164348665224171E-2</v>
      </c>
      <c r="M68" s="25">
        <f>Sheet1!F38+2.05%</f>
        <v>-2.6120442960865728E-2</v>
      </c>
      <c r="N68" s="25">
        <f>Sheet1!G38+2.05%</f>
        <v>2.5037849800442109E-3</v>
      </c>
      <c r="O68" s="25">
        <f>Sheet1!H38+2.05%</f>
        <v>-1.3447715767231534E-2</v>
      </c>
    </row>
    <row r="69" spans="3:15">
      <c r="C69" s="17">
        <f>C41-Sheet1!C41</f>
        <v>2.0483148080314342E-2</v>
      </c>
      <c r="J69" s="25">
        <f>Sheet1!C39+2.05%</f>
        <v>-3.3885045556037371E-3</v>
      </c>
      <c r="K69" s="25">
        <f>Sheet1!D39+2.05%</f>
        <v>-2.2287092723387969E-2</v>
      </c>
      <c r="L69" s="25">
        <f>Sheet1!E39+2.05%</f>
        <v>-9.8537458844890763E-3</v>
      </c>
      <c r="M69" s="25">
        <f>Sheet1!F39+2.05%</f>
        <v>-2.8328764690742948E-2</v>
      </c>
      <c r="N69" s="25">
        <f>Sheet1!G39+2.05%</f>
        <v>3.4967590457614522E-3</v>
      </c>
      <c r="O69" s="25">
        <f>Sheet1!H39+2.05%</f>
        <v>-1.3448011080015004E-2</v>
      </c>
    </row>
    <row r="70" spans="3:15">
      <c r="C70" s="17">
        <f>C42-Sheet1!C42</f>
        <v>2.0465496639504761E-2</v>
      </c>
      <c r="J70" s="25">
        <f>Sheet1!C40+2.05%</f>
        <v>-3.5047070918119497E-3</v>
      </c>
      <c r="K70" s="25">
        <f>Sheet1!D40+2.05%</f>
        <v>-2.2522772984221305E-2</v>
      </c>
      <c r="L70" s="25">
        <f>Sheet1!E40+2.05%</f>
        <v>-1.0344695314373303E-2</v>
      </c>
      <c r="M70" s="25">
        <f>Sheet1!F40+2.05%</f>
        <v>-3.1334933608312243E-2</v>
      </c>
      <c r="N70" s="25">
        <f>Sheet1!G40+2.05%</f>
        <v>3.9516855153692472E-3</v>
      </c>
      <c r="O70" s="25">
        <f>Sheet1!H40+2.05%</f>
        <v>-1.4272249581960092E-2</v>
      </c>
    </row>
    <row r="71" spans="3:15">
      <c r="C71" s="17">
        <f>C43-Sheet1!C43</f>
        <v>2.0464906127467201E-2</v>
      </c>
      <c r="J71" s="25">
        <f>Sheet1!C41+2.05%</f>
        <v>-3.7831480803143455E-3</v>
      </c>
      <c r="K71" s="25">
        <f>Sheet1!D41+2.05%</f>
        <v>-2.3128638962691142E-2</v>
      </c>
      <c r="L71" s="25">
        <f>Sheet1!E41+2.05%</f>
        <v>-1.0882104634042218E-2</v>
      </c>
      <c r="M71" s="25">
        <f>Sheet1!F41+2.05%</f>
        <v>-3.4047659573701261E-2</v>
      </c>
      <c r="N71" s="25">
        <f>Sheet1!G41+2.05%</f>
        <v>4.3133551546059995E-3</v>
      </c>
      <c r="O71" s="25">
        <f>Sheet1!H41+2.05%</f>
        <v>-1.5245452835450826E-2</v>
      </c>
    </row>
    <row r="72" spans="3:15">
      <c r="C72" s="17">
        <f>C44-Sheet1!C44</f>
        <v>2.0534365621642351E-2</v>
      </c>
      <c r="J72" s="25">
        <f>Sheet1!C42+2.05%</f>
        <v>-2.8654966395047637E-3</v>
      </c>
      <c r="K72" s="25">
        <f>Sheet1!D42+2.05%</f>
        <v>-2.5838221262851124E-2</v>
      </c>
      <c r="L72" s="25">
        <f>Sheet1!E42+2.05%</f>
        <v>-1.1949919883929488E-2</v>
      </c>
      <c r="M72" s="25">
        <f>Sheet1!F42+2.05%</f>
        <v>-3.7176994280429303E-2</v>
      </c>
      <c r="N72" s="25">
        <f>Sheet1!G42+2.05%</f>
        <v>5.2504016459455228E-3</v>
      </c>
      <c r="O72" s="25">
        <f>Sheet1!H42+2.05%</f>
        <v>-1.5366519001201555E-2</v>
      </c>
    </row>
    <row r="73" spans="3:15">
      <c r="C73" s="17">
        <f>C45-Sheet1!C45</f>
        <v>2.0470836301678858E-2</v>
      </c>
      <c r="J73" s="25">
        <f>Sheet1!C43+2.05%</f>
        <v>-1.7649061274672036E-3</v>
      </c>
      <c r="K73" s="25">
        <f>Sheet1!D43+2.05%</f>
        <v>-2.6240057814150841E-2</v>
      </c>
      <c r="L73" s="25">
        <f>Sheet1!E43+2.05%</f>
        <v>-1.2605021318805754E-2</v>
      </c>
      <c r="M73" s="25">
        <f>Sheet1!F43+2.05%</f>
        <v>-3.9260080841714839E-2</v>
      </c>
      <c r="N73" s="25">
        <f>Sheet1!G43+2.05%</f>
        <v>5.4993085176883744E-3</v>
      </c>
      <c r="O73" s="25">
        <f>Sheet1!H43+2.05%</f>
        <v>-1.6586675511279583E-2</v>
      </c>
    </row>
    <row r="74" spans="3:15">
      <c r="C74" s="17">
        <f>C46-Sheet1!C46</f>
        <v>2.0549757973630844E-2</v>
      </c>
      <c r="J74" s="25">
        <f>Sheet1!C44+2.05%</f>
        <v>-1.9343656216423526E-3</v>
      </c>
      <c r="K74" s="25">
        <f>Sheet1!D44+2.05%</f>
        <v>-2.7867835663550417E-2</v>
      </c>
      <c r="L74" s="25">
        <f>Sheet1!E44+2.05%</f>
        <v>-1.3144082531779719E-2</v>
      </c>
      <c r="M74" s="25">
        <f>Sheet1!F44+2.05%</f>
        <v>-4.3371791125756641E-2</v>
      </c>
      <c r="N74" s="25">
        <f>Sheet1!G44+2.05%</f>
        <v>5.8856166563053206E-3</v>
      </c>
      <c r="O74" s="25">
        <f>Sheet1!H44+2.05%</f>
        <v>-1.8130399649679739E-2</v>
      </c>
    </row>
    <row r="75" spans="3:15">
      <c r="C75" s="17">
        <f>C47-Sheet1!C47</f>
        <v>2.0542639806873608E-2</v>
      </c>
      <c r="J75" s="25">
        <f>Sheet1!C45+2.05%</f>
        <v>-2.1708363016788614E-3</v>
      </c>
      <c r="K75" s="25">
        <f>Sheet1!D45+2.05%</f>
        <v>-2.9594705383225416E-2</v>
      </c>
      <c r="L75" s="25">
        <f>Sheet1!E45+2.05%</f>
        <v>-1.3668627355909312E-2</v>
      </c>
      <c r="M75" s="25">
        <f>Sheet1!F45+2.05%</f>
        <v>-4.6679025549498022E-2</v>
      </c>
      <c r="N75" s="25">
        <f>Sheet1!G45+2.05%</f>
        <v>6.8953083062475336E-3</v>
      </c>
      <c r="O75" s="25">
        <f>Sheet1!H45+2.05%</f>
        <v>-1.9206341051136888E-2</v>
      </c>
    </row>
    <row r="76" spans="3:15">
      <c r="C76" s="17">
        <f>C48-Sheet1!C48</f>
        <v>2.0513373542945485E-2</v>
      </c>
      <c r="J76" s="25">
        <f>Sheet1!C46+2.05%</f>
        <v>-2.0497579736308454E-3</v>
      </c>
      <c r="K76" s="25">
        <f>Sheet1!D46+2.05%</f>
        <v>-3.0726756448364194E-2</v>
      </c>
      <c r="L76" s="25">
        <f>Sheet1!E46+2.05%</f>
        <v>-1.3769710598780578E-2</v>
      </c>
      <c r="M76" s="25">
        <f>Sheet1!F46+2.05%</f>
        <v>-4.841954340005742E-2</v>
      </c>
      <c r="N76" s="25">
        <f>Sheet1!G46+2.05%</f>
        <v>7.6686230880712077E-3</v>
      </c>
      <c r="O76" s="25">
        <f>Sheet1!H46+2.05%</f>
        <v>-1.9156197019596637E-2</v>
      </c>
    </row>
    <row r="77" spans="3:15">
      <c r="C77" s="17">
        <f>C49-Sheet1!C49</f>
        <v>2.0537188112270847E-2</v>
      </c>
      <c r="J77" s="25">
        <f>Sheet1!C47+2.05%</f>
        <v>-1.5426398068736115E-3</v>
      </c>
      <c r="K77" s="25">
        <f>Sheet1!D47+2.05%</f>
        <v>-3.2518814396957078E-2</v>
      </c>
      <c r="L77" s="25">
        <f>Sheet1!E47+2.05%</f>
        <v>-1.4380277946314253E-2</v>
      </c>
      <c r="M77" s="25">
        <f>Sheet1!F47+2.05%</f>
        <v>-5.0640581644413908E-2</v>
      </c>
      <c r="N77" s="25">
        <f>Sheet1!G47+2.05%</f>
        <v>7.6763446401189595E-3</v>
      </c>
      <c r="O77" s="25">
        <f>Sheet1!H47+2.05%</f>
        <v>-2.0781620068818327E-2</v>
      </c>
    </row>
    <row r="78" spans="3:15">
      <c r="C78" s="17">
        <f>C50-Sheet1!C50</f>
        <v>2.0545002532351461E-2</v>
      </c>
      <c r="J78" s="25">
        <f>Sheet1!C48+2.05%</f>
        <v>-1.5133735429454891E-3</v>
      </c>
      <c r="K78" s="25">
        <f>Sheet1!D48+2.05%</f>
        <v>-3.4036840419100579E-2</v>
      </c>
      <c r="L78" s="25">
        <f>Sheet1!E48+2.05%</f>
        <v>-1.47518728377279E-2</v>
      </c>
      <c r="M78" s="25">
        <f>Sheet1!F48+2.05%</f>
        <v>-5.4799013806241949E-2</v>
      </c>
      <c r="N78" s="25">
        <f>Sheet1!G48+2.05%</f>
        <v>8.0664762668295493E-3</v>
      </c>
      <c r="O78" s="25">
        <f>Sheet1!H48+2.05%</f>
        <v>-2.1389325051174517E-2</v>
      </c>
    </row>
    <row r="79" spans="3:15">
      <c r="C79" s="17"/>
      <c r="J79" s="25">
        <f>Sheet1!C49+2.05%</f>
        <v>-1.1371881122708496E-3</v>
      </c>
      <c r="K79" s="25">
        <f>Sheet1!D49+2.05%</f>
        <v>-3.559585856584082E-2</v>
      </c>
      <c r="L79" s="25">
        <f>Sheet1!E49+2.05%</f>
        <v>-1.5025376062948438E-2</v>
      </c>
      <c r="M79" s="25">
        <f>Sheet1!F49+2.05%</f>
        <v>-5.8037802635351819E-2</v>
      </c>
      <c r="N79" s="25">
        <f>Sheet1!G49+2.05%</f>
        <v>7.9632101624162767E-3</v>
      </c>
      <c r="O79" s="25">
        <f>Sheet1!H49+2.05%</f>
        <v>-2.2624214636936466E-2</v>
      </c>
    </row>
    <row r="80" spans="3:15">
      <c r="J80" s="25">
        <f>Sheet1!C50+2.05%</f>
        <v>-8.4500253235146247E-4</v>
      </c>
      <c r="K80" s="25">
        <f>Sheet1!D50+2.05%</f>
        <v>-3.8446700039826393E-2</v>
      </c>
      <c r="L80" s="25">
        <f>Sheet1!E50+2.05%</f>
        <v>-1.5952704394906744E-2</v>
      </c>
      <c r="M80" s="25">
        <f>Sheet1!F50+2.05%</f>
        <v>-5.9980919653436722E-2</v>
      </c>
      <c r="N80" s="25">
        <f>Sheet1!G50+2.05%</f>
        <v>8.0890174468617442E-3</v>
      </c>
      <c r="O80" s="25">
        <f>Sheet1!H50+2.05%</f>
        <v>-2.3930853611092262E-2</v>
      </c>
    </row>
    <row r="1048576" spans="3:3">
      <c r="C1048576" s="1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D48" sqref="D48"/>
    </sheetView>
  </sheetViews>
  <sheetFormatPr baseColWidth="10" defaultRowHeight="15" x14ac:dyDescent="0"/>
  <sheetData>
    <row r="1" spans="1:8" ht="62" thickBo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4">
        <v>1993</v>
      </c>
      <c r="B3" s="14">
        <v>-4.0000000000000002E-4</v>
      </c>
      <c r="C3" s="1"/>
      <c r="D3" s="1"/>
      <c r="E3" s="1"/>
      <c r="F3" s="1"/>
      <c r="G3" s="1"/>
      <c r="H3" s="1"/>
    </row>
    <row r="4" spans="1:8">
      <c r="A4" s="4">
        <v>1994</v>
      </c>
      <c r="B4" s="15">
        <v>-1.3100000000000001E-2</v>
      </c>
      <c r="C4" s="1"/>
      <c r="D4" s="1"/>
      <c r="E4" s="1"/>
      <c r="F4" s="1"/>
      <c r="G4" s="1"/>
      <c r="H4" s="1"/>
    </row>
    <row r="5" spans="1:8">
      <c r="A5" s="4">
        <v>1995</v>
      </c>
      <c r="B5" s="14">
        <v>-6.4000000000000003E-3</v>
      </c>
      <c r="C5" s="1"/>
      <c r="D5" s="1"/>
      <c r="E5" s="1"/>
      <c r="F5" s="1"/>
      <c r="G5" s="1"/>
      <c r="H5" s="1"/>
    </row>
    <row r="6" spans="1:8">
      <c r="A6" s="4">
        <v>1996</v>
      </c>
      <c r="B6" s="15">
        <v>-5.3E-3</v>
      </c>
      <c r="C6" s="1"/>
      <c r="D6" s="1"/>
      <c r="E6" s="1"/>
      <c r="F6" s="1"/>
      <c r="G6" s="1"/>
      <c r="H6" s="1"/>
    </row>
    <row r="7" spans="1:8">
      <c r="A7" s="4">
        <v>1997</v>
      </c>
      <c r="B7" s="14">
        <v>-3.2000000000000002E-3</v>
      </c>
      <c r="C7" s="1"/>
      <c r="D7" s="1"/>
      <c r="E7" s="1"/>
      <c r="F7" s="1"/>
      <c r="G7" s="1"/>
      <c r="H7" s="1"/>
    </row>
    <row r="8" spans="1:8">
      <c r="A8" s="4">
        <v>1998</v>
      </c>
      <c r="B8" s="15">
        <v>-2.7000000000000001E-3</v>
      </c>
      <c r="C8" s="1"/>
      <c r="D8" s="1"/>
      <c r="E8" s="1"/>
      <c r="F8" s="1"/>
      <c r="G8" s="1"/>
      <c r="H8" s="1"/>
    </row>
    <row r="9" spans="1:8">
      <c r="A9" s="4">
        <v>1999</v>
      </c>
      <c r="B9" s="14">
        <v>-7.7999999999999996E-3</v>
      </c>
      <c r="C9" s="1"/>
      <c r="D9" s="1"/>
      <c r="E9" s="1"/>
      <c r="F9" s="1"/>
      <c r="G9" s="1"/>
      <c r="H9" s="1"/>
    </row>
    <row r="10" spans="1:8">
      <c r="A10" s="4">
        <v>2000</v>
      </c>
      <c r="B10" s="15">
        <v>-6.7000000000000002E-3</v>
      </c>
      <c r="C10" s="1"/>
      <c r="D10" s="1"/>
      <c r="E10" s="1"/>
      <c r="F10" s="1"/>
      <c r="G10" s="1"/>
      <c r="H10" s="1"/>
    </row>
    <row r="11" spans="1:8">
      <c r="A11" s="4">
        <v>2001</v>
      </c>
      <c r="B11" s="14">
        <v>-1.0200000000000001E-2</v>
      </c>
      <c r="C11" s="1"/>
      <c r="D11" s="1"/>
      <c r="E11" s="1"/>
      <c r="F11" s="1"/>
      <c r="G11" s="1"/>
      <c r="H11" s="1"/>
    </row>
    <row r="12" spans="1:8">
      <c r="A12" s="4">
        <v>2002</v>
      </c>
      <c r="B12" s="15">
        <v>-1.14E-2</v>
      </c>
      <c r="C12" s="1"/>
      <c r="D12" s="1"/>
      <c r="E12" s="1"/>
      <c r="F12" s="1"/>
      <c r="G12" s="1"/>
      <c r="H12" s="1"/>
    </row>
    <row r="13" spans="1:8">
      <c r="A13" s="4">
        <v>2003</v>
      </c>
      <c r="B13" s="14">
        <v>-4.8999999999999998E-3</v>
      </c>
      <c r="C13" s="1"/>
      <c r="D13" s="1"/>
      <c r="E13" s="1"/>
      <c r="F13" s="1"/>
      <c r="G13" s="1"/>
      <c r="H13" s="1"/>
    </row>
    <row r="14" spans="1:8">
      <c r="A14" s="4">
        <v>2004</v>
      </c>
      <c r="B14" s="15">
        <v>3.8E-3</v>
      </c>
      <c r="C14" s="1"/>
      <c r="D14" s="1"/>
      <c r="E14" s="1"/>
      <c r="F14" s="1"/>
      <c r="G14" s="1"/>
      <c r="H14" s="1"/>
    </row>
    <row r="15" spans="1:8">
      <c r="A15" s="4">
        <v>2005</v>
      </c>
      <c r="B15" s="14">
        <v>7.6E-3</v>
      </c>
      <c r="C15" s="1"/>
      <c r="D15" s="1"/>
      <c r="E15" s="1"/>
      <c r="F15" s="1"/>
      <c r="G15" s="1"/>
      <c r="H15" s="1"/>
    </row>
    <row r="16" spans="1:8">
      <c r="A16" s="4">
        <v>2006</v>
      </c>
      <c r="B16" s="15">
        <v>9.1999999999999998E-3</v>
      </c>
      <c r="C16" s="1"/>
      <c r="D16" s="1"/>
      <c r="E16" s="1"/>
      <c r="F16" s="1"/>
      <c r="G16" s="1"/>
      <c r="H16" s="1"/>
    </row>
    <row r="17" spans="1:8">
      <c r="A17" s="4">
        <v>2007</v>
      </c>
      <c r="B17" s="14">
        <v>1.0800000000000001E-2</v>
      </c>
      <c r="C17" s="1"/>
      <c r="D17" s="1"/>
      <c r="E17" s="1"/>
      <c r="F17" s="1"/>
      <c r="G17" s="1"/>
      <c r="H17" s="1"/>
    </row>
    <row r="18" spans="1:8">
      <c r="A18" s="4">
        <v>2008</v>
      </c>
      <c r="B18" s="15">
        <v>4.7000000000000002E-3</v>
      </c>
      <c r="C18" s="1"/>
      <c r="D18" s="1"/>
      <c r="E18" s="1"/>
      <c r="F18" s="1"/>
      <c r="G18" s="1"/>
      <c r="H18" s="1"/>
    </row>
    <row r="19" spans="1:8">
      <c r="A19" s="4">
        <v>2009</v>
      </c>
      <c r="B19" s="14">
        <v>3.5000000000000001E-3</v>
      </c>
      <c r="C19" s="1"/>
      <c r="D19" s="1"/>
      <c r="E19" s="1"/>
      <c r="F19" s="1"/>
      <c r="G19" s="1"/>
      <c r="H19" s="1"/>
    </row>
    <row r="20" spans="1:8">
      <c r="A20" s="4">
        <v>2010</v>
      </c>
      <c r="B20" s="15">
        <v>4.1000000000000003E-3</v>
      </c>
      <c r="C20" s="1"/>
      <c r="D20" s="1"/>
      <c r="E20" s="1"/>
      <c r="F20" s="1"/>
      <c r="G20" s="1"/>
      <c r="H20" s="1"/>
    </row>
    <row r="21" spans="1:8">
      <c r="A21" s="4">
        <v>2011</v>
      </c>
      <c r="B21" s="14">
        <v>3.3E-3</v>
      </c>
      <c r="C21" s="1"/>
      <c r="D21" s="1"/>
      <c r="E21" s="1"/>
      <c r="F21" s="1"/>
      <c r="G21" s="1"/>
      <c r="H21" s="1"/>
    </row>
    <row r="22" spans="1:8">
      <c r="A22" s="4">
        <v>2012</v>
      </c>
      <c r="B22" s="15">
        <v>1.1000000000000001E-3</v>
      </c>
      <c r="C22" s="1"/>
      <c r="D22" s="1"/>
      <c r="E22" s="1"/>
      <c r="F22" s="1"/>
      <c r="G22" s="1"/>
      <c r="H22" s="1"/>
    </row>
    <row r="23" spans="1:8">
      <c r="A23" s="4">
        <v>2013</v>
      </c>
      <c r="B23" s="14">
        <v>-1E-3</v>
      </c>
      <c r="C23" s="1"/>
      <c r="D23" s="1"/>
      <c r="E23" s="1"/>
      <c r="F23" s="1"/>
      <c r="G23" s="1"/>
      <c r="H23" s="1"/>
    </row>
    <row r="24" spans="1:8">
      <c r="A24" s="4">
        <v>2014</v>
      </c>
      <c r="B24" s="15">
        <v>-1.2999999999999999E-3</v>
      </c>
      <c r="C24" s="16">
        <v>-8.9999999999999998E-4</v>
      </c>
      <c r="D24" s="18"/>
      <c r="E24" s="1"/>
      <c r="F24" s="1"/>
      <c r="G24" s="1"/>
      <c r="H24" s="1"/>
    </row>
    <row r="25" spans="1:8">
      <c r="A25" s="4">
        <v>2015</v>
      </c>
      <c r="B25" s="14">
        <v>-7.6E-3</v>
      </c>
      <c r="C25" s="16">
        <v>-1.2E-2</v>
      </c>
      <c r="D25" s="18"/>
      <c r="E25" s="1"/>
      <c r="F25" s="1"/>
      <c r="G25" s="1"/>
      <c r="H25" s="1"/>
    </row>
    <row r="26" spans="1:8">
      <c r="A26" s="4">
        <v>2016</v>
      </c>
      <c r="B26" s="15">
        <v>-1.61E-2</v>
      </c>
      <c r="C26" s="16">
        <v>-1.37E-2</v>
      </c>
      <c r="D26" s="18"/>
      <c r="E26" s="1"/>
      <c r="F26" s="1"/>
      <c r="G26" s="1"/>
      <c r="H26" s="1"/>
    </row>
    <row r="27" spans="1:8">
      <c r="A27" s="4">
        <v>2017</v>
      </c>
      <c r="B27" s="14">
        <v>-1.47E-2</v>
      </c>
      <c r="C27" s="16">
        <v>-1.7500000000000002E-2</v>
      </c>
      <c r="D27" s="16">
        <v>-1.7999999999999999E-2</v>
      </c>
      <c r="E27" s="16">
        <v>-1.7600000000000001E-2</v>
      </c>
      <c r="F27" s="16">
        <v>-1.8100000000000002E-2</v>
      </c>
      <c r="G27" s="16">
        <v>-1.7399999999999999E-2</v>
      </c>
      <c r="H27" s="16">
        <v>-1.78E-2</v>
      </c>
    </row>
    <row r="28" spans="1:8">
      <c r="A28" s="4">
        <v>2018</v>
      </c>
      <c r="B28" s="1"/>
      <c r="C28" s="16">
        <v>-1.3599999999999999E-2</v>
      </c>
      <c r="D28" s="16">
        <v>-1.4500000000000001E-2</v>
      </c>
      <c r="E28" s="16">
        <v>-1.47E-2</v>
      </c>
      <c r="F28" s="16">
        <v>-1.5599999999999999E-2</v>
      </c>
      <c r="G28" s="16">
        <v>-1.24E-2</v>
      </c>
      <c r="H28" s="16">
        <v>-1.3299999999999999E-2</v>
      </c>
    </row>
    <row r="29" spans="1:8">
      <c r="A29" s="4">
        <v>2019</v>
      </c>
      <c r="B29" s="1"/>
      <c r="C29" s="16">
        <v>-1.6899999999999998E-2</v>
      </c>
      <c r="D29" s="16">
        <v>-1.8200000000000001E-2</v>
      </c>
      <c r="E29" s="16">
        <v>-2.01E-2</v>
      </c>
      <c r="F29" s="16">
        <v>-2.1399999999999999E-2</v>
      </c>
      <c r="G29" s="16">
        <v>-1.44E-2</v>
      </c>
      <c r="H29" s="16">
        <v>-1.5699999999999999E-2</v>
      </c>
    </row>
    <row r="30" spans="1:8">
      <c r="A30" s="4">
        <v>2020</v>
      </c>
      <c r="B30" s="1"/>
      <c r="C30" s="16">
        <v>-0.02</v>
      </c>
      <c r="D30" s="16">
        <v>-2.1600000000000001E-2</v>
      </c>
      <c r="E30" s="16">
        <v>-2.3900000000000001E-2</v>
      </c>
      <c r="F30" s="16">
        <v>-2.5600000000000001E-2</v>
      </c>
      <c r="G30" s="16">
        <v>-1.67E-2</v>
      </c>
      <c r="H30" s="16">
        <v>-1.83E-2</v>
      </c>
    </row>
    <row r="31" spans="1:8">
      <c r="A31" s="4">
        <v>2021</v>
      </c>
      <c r="B31" s="1"/>
      <c r="C31" s="16">
        <v>-2.1299999999999999E-2</v>
      </c>
      <c r="D31" s="16">
        <v>-2.3400000000000001E-2</v>
      </c>
      <c r="E31" s="16">
        <v>-2.5399999999999999E-2</v>
      </c>
      <c r="F31" s="16">
        <v>-2.75E-2</v>
      </c>
      <c r="G31" s="16">
        <v>-1.6899999999999998E-2</v>
      </c>
      <c r="H31" s="16">
        <v>-1.89E-2</v>
      </c>
    </row>
    <row r="32" spans="1:8">
      <c r="A32" s="4">
        <v>2022</v>
      </c>
      <c r="B32" s="19"/>
      <c r="C32" s="16">
        <v>-2.2700000000000001E-2</v>
      </c>
      <c r="D32" s="16">
        <v>-2.52E-2</v>
      </c>
      <c r="E32" s="16">
        <v>-2.7099999999999999E-2</v>
      </c>
      <c r="F32" s="16">
        <v>-2.9700000000000001E-2</v>
      </c>
      <c r="G32" s="16">
        <v>-1.7999999999999999E-2</v>
      </c>
      <c r="H32" s="16">
        <v>-2.0400000000000001E-2</v>
      </c>
    </row>
    <row r="33" spans="1:8">
      <c r="A33" s="4">
        <v>2023</v>
      </c>
      <c r="B33" s="1"/>
      <c r="C33" s="16">
        <v>-2.0400000000000001E-2</v>
      </c>
      <c r="D33" s="16">
        <v>-2.3199999999999998E-2</v>
      </c>
      <c r="E33" s="16">
        <v>-2.6200000000000001E-2</v>
      </c>
      <c r="F33" s="16">
        <v>-2.92E-2</v>
      </c>
      <c r="G33" s="16">
        <v>-1.49E-2</v>
      </c>
      <c r="H33" s="16">
        <v>-1.7500000000000002E-2</v>
      </c>
    </row>
    <row r="34" spans="1:8">
      <c r="A34" s="4">
        <v>2024</v>
      </c>
      <c r="B34" s="1"/>
      <c r="C34" s="16">
        <v>-1.8499999999999999E-2</v>
      </c>
      <c r="D34" s="16">
        <v>-2.18E-2</v>
      </c>
      <c r="E34" s="16">
        <v>-2.5600000000000001E-2</v>
      </c>
      <c r="F34" s="16">
        <v>-2.9100000000000001E-2</v>
      </c>
      <c r="G34" s="16">
        <v>-1.11E-2</v>
      </c>
      <c r="H34" s="16">
        <v>-1.41E-2</v>
      </c>
    </row>
    <row r="35" spans="1:8">
      <c r="A35" s="4">
        <v>2025</v>
      </c>
      <c r="B35" s="1"/>
      <c r="C35" s="16">
        <v>-1.7399999999999999E-2</v>
      </c>
      <c r="D35" s="16">
        <v>-2.1700000000000001E-2</v>
      </c>
      <c r="E35" s="16">
        <v>-2.5000000000000001E-2</v>
      </c>
      <c r="F35" s="16">
        <v>-2.9700000000000001E-2</v>
      </c>
      <c r="G35" s="16">
        <v>-8.6E-3</v>
      </c>
      <c r="H35" s="16">
        <v>-1.26E-2</v>
      </c>
    </row>
    <row r="36" spans="1:8">
      <c r="A36" s="4">
        <v>2026</v>
      </c>
      <c r="B36" s="1"/>
      <c r="C36" s="16">
        <v>-1.52E-2</v>
      </c>
      <c r="D36" s="16">
        <v>-2.0799999999999999E-2</v>
      </c>
      <c r="E36" s="16">
        <v>-2.5000000000000001E-2</v>
      </c>
      <c r="F36" s="16">
        <v>-3.1E-2</v>
      </c>
      <c r="G36" s="16">
        <v>-6.7999999999999996E-3</v>
      </c>
      <c r="H36" s="16">
        <v>-1.18E-2</v>
      </c>
    </row>
    <row r="37" spans="1:8">
      <c r="A37" s="4">
        <v>2027</v>
      </c>
      <c r="B37" s="1"/>
      <c r="C37" s="16">
        <v>-1.3299999999999999E-2</v>
      </c>
      <c r="D37" s="16">
        <v>-2.01E-2</v>
      </c>
      <c r="E37" s="16">
        <v>-2.3900000000000001E-2</v>
      </c>
      <c r="F37" s="16">
        <v>-3.1199999999999999E-2</v>
      </c>
      <c r="G37" s="16">
        <v>-3.7000000000000002E-3</v>
      </c>
      <c r="H37" s="16">
        <v>-9.7000000000000003E-3</v>
      </c>
    </row>
    <row r="38" spans="1:8">
      <c r="A38" s="4">
        <v>2028</v>
      </c>
      <c r="B38" s="8"/>
      <c r="C38" s="16">
        <v>-8.9999999999999993E-3</v>
      </c>
      <c r="D38" s="16">
        <v>-1.6899999999999998E-2</v>
      </c>
      <c r="E38" s="16">
        <v>-2.1000000000000001E-2</v>
      </c>
      <c r="F38" s="16">
        <v>-2.9700000000000001E-2</v>
      </c>
      <c r="G38" s="16">
        <v>1.4E-3</v>
      </c>
      <c r="H38" s="16">
        <v>-5.5999999999999999E-3</v>
      </c>
    </row>
    <row r="39" spans="1:8">
      <c r="A39" s="4">
        <v>2029</v>
      </c>
      <c r="B39" s="8"/>
      <c r="C39" s="16">
        <v>-7.4000000000000003E-3</v>
      </c>
      <c r="D39" s="16">
        <v>-1.6299999999999999E-2</v>
      </c>
      <c r="E39" s="16">
        <v>-1.9199999999999998E-2</v>
      </c>
      <c r="F39" s="16">
        <v>-2.9000000000000001E-2</v>
      </c>
      <c r="G39" s="16">
        <v>4.1000000000000003E-3</v>
      </c>
      <c r="H39" s="16">
        <v>-3.7000000000000002E-3</v>
      </c>
    </row>
    <row r="40" spans="1:8">
      <c r="A40" s="4">
        <v>2030</v>
      </c>
      <c r="B40" s="8"/>
      <c r="C40" s="16">
        <v>-6.8999999999999999E-3</v>
      </c>
      <c r="D40" s="16">
        <v>-1.67E-2</v>
      </c>
      <c r="E40" s="16">
        <v>-1.8700000000000001E-2</v>
      </c>
      <c r="F40" s="16">
        <v>-2.9600000000000001E-2</v>
      </c>
      <c r="G40" s="16">
        <v>6.0000000000000001E-3</v>
      </c>
      <c r="H40" s="16">
        <v>-2.5000000000000001E-3</v>
      </c>
    </row>
    <row r="41" spans="1:8">
      <c r="A41" s="4">
        <v>2031</v>
      </c>
      <c r="B41" s="8"/>
      <c r="C41" s="16">
        <v>-5.4000000000000003E-3</v>
      </c>
      <c r="D41" s="16">
        <v>-1.61E-2</v>
      </c>
      <c r="E41" s="16">
        <v>-1.7500000000000002E-2</v>
      </c>
      <c r="F41" s="16">
        <v>-2.9399999999999999E-2</v>
      </c>
      <c r="G41" s="16">
        <v>7.7999999999999996E-3</v>
      </c>
      <c r="H41" s="16">
        <v>-1.2999999999999999E-3</v>
      </c>
    </row>
    <row r="42" spans="1:8">
      <c r="A42" s="4">
        <v>2032</v>
      </c>
      <c r="B42" s="8"/>
      <c r="C42" s="16">
        <v>-3.8E-3</v>
      </c>
      <c r="D42" s="16">
        <v>-1.5299999999999999E-2</v>
      </c>
      <c r="E42" s="16">
        <v>-1.7999999999999999E-2</v>
      </c>
      <c r="F42" s="16">
        <v>-3.1099999999999999E-2</v>
      </c>
      <c r="G42" s="16">
        <v>8.9999999999999993E-3</v>
      </c>
      <c r="H42" s="16">
        <v>-8.9999999999999998E-4</v>
      </c>
    </row>
    <row r="43" spans="1:8">
      <c r="A43" s="4">
        <v>2033</v>
      </c>
      <c r="B43" s="8"/>
      <c r="C43" s="16">
        <v>-3.2000000000000002E-3</v>
      </c>
      <c r="D43" s="16">
        <v>-1.5599999999999999E-2</v>
      </c>
      <c r="E43" s="16">
        <v>-1.7299999999999999E-2</v>
      </c>
      <c r="F43" s="16">
        <v>-3.1399999999999997E-2</v>
      </c>
      <c r="G43" s="16">
        <v>9.5999999999999992E-3</v>
      </c>
      <c r="H43" s="16">
        <v>-8.9999999999999998E-4</v>
      </c>
    </row>
    <row r="44" spans="1:8">
      <c r="A44" s="4">
        <v>2034</v>
      </c>
      <c r="B44" s="8"/>
      <c r="C44" s="16">
        <v>-2.5000000000000001E-3</v>
      </c>
      <c r="D44" s="16">
        <v>-1.5800000000000002E-2</v>
      </c>
      <c r="E44" s="16">
        <v>-1.7100000000000001E-2</v>
      </c>
      <c r="F44" s="16">
        <v>-3.2300000000000002E-2</v>
      </c>
      <c r="G44" s="16">
        <v>1.0699999999999999E-2</v>
      </c>
      <c r="H44" s="16">
        <v>-5.0000000000000001E-4</v>
      </c>
    </row>
    <row r="45" spans="1:8">
      <c r="A45" s="4">
        <v>2035</v>
      </c>
      <c r="B45" s="8"/>
      <c r="C45" s="16">
        <v>-1.6999999999999999E-3</v>
      </c>
      <c r="D45" s="16">
        <v>-1.5599999999999999E-2</v>
      </c>
      <c r="E45" s="16">
        <v>-1.6199999999999999E-2</v>
      </c>
      <c r="F45" s="16">
        <v>-3.2300000000000002E-2</v>
      </c>
      <c r="G45" s="16">
        <v>1.18E-2</v>
      </c>
      <c r="H45" s="16">
        <v>0</v>
      </c>
    </row>
    <row r="46" spans="1:8">
      <c r="A46" s="4">
        <v>2036</v>
      </c>
      <c r="B46" s="8"/>
      <c r="C46" s="16">
        <v>0</v>
      </c>
      <c r="D46" s="16">
        <v>-1.46E-2</v>
      </c>
      <c r="E46" s="16">
        <v>-1.52E-2</v>
      </c>
      <c r="F46" s="16">
        <v>-3.2300000000000002E-2</v>
      </c>
      <c r="G46" s="16">
        <v>1.2999999999999999E-2</v>
      </c>
      <c r="H46" s="16">
        <v>5.9999999999999995E-4</v>
      </c>
    </row>
    <row r="47" spans="1:8">
      <c r="A47" s="4">
        <v>2037</v>
      </c>
      <c r="B47" s="8"/>
      <c r="C47" s="16">
        <v>5.9999999999999995E-4</v>
      </c>
      <c r="D47" s="16">
        <v>-1.4999999999999999E-2</v>
      </c>
      <c r="E47" s="16">
        <v>-1.4200000000000001E-2</v>
      </c>
      <c r="F47" s="16">
        <v>-3.2399999999999998E-2</v>
      </c>
      <c r="G47" s="16">
        <v>1.4800000000000001E-2</v>
      </c>
      <c r="H47" s="16">
        <v>1.6999999999999999E-3</v>
      </c>
    </row>
    <row r="48" spans="1:8">
      <c r="A48" s="4">
        <v>2038</v>
      </c>
      <c r="B48" s="8"/>
      <c r="C48" s="16">
        <v>1E-3</v>
      </c>
      <c r="D48" s="16">
        <v>-1.54E-2</v>
      </c>
      <c r="E48" s="16">
        <v>-1.4E-2</v>
      </c>
      <c r="F48" s="16">
        <v>-3.32E-2</v>
      </c>
      <c r="G48" s="16">
        <v>1.6500000000000001E-2</v>
      </c>
      <c r="H48" s="16">
        <v>2.8999999999999998E-3</v>
      </c>
    </row>
    <row r="49" spans="1:8">
      <c r="A49" s="4">
        <v>2039</v>
      </c>
      <c r="B49" s="12"/>
      <c r="C49" s="16">
        <v>1.5E-3</v>
      </c>
      <c r="D49" s="16">
        <v>-1.5699999999999999E-2</v>
      </c>
      <c r="E49" s="16">
        <v>-1.4200000000000001E-2</v>
      </c>
      <c r="F49" s="16">
        <v>-3.4700000000000002E-2</v>
      </c>
      <c r="G49" s="16">
        <v>1.6799999999999999E-2</v>
      </c>
      <c r="H49" s="16">
        <v>2.3999999999999998E-3</v>
      </c>
    </row>
    <row r="50" spans="1:8">
      <c r="A50" s="4">
        <v>2040</v>
      </c>
      <c r="B50" s="13"/>
      <c r="C50" s="16">
        <v>2.3999999999999998E-3</v>
      </c>
      <c r="D50" s="16">
        <v>-1.5599999999999999E-2</v>
      </c>
      <c r="E50" s="16">
        <v>-1.43E-2</v>
      </c>
      <c r="F50" s="16">
        <v>-3.5999999999999997E-2</v>
      </c>
      <c r="G50" s="16">
        <v>1.7399999999999999E-2</v>
      </c>
      <c r="H50" s="16">
        <v>2.5000000000000001E-3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2018-04-16T16:31:34Z</dcterms:created>
  <dcterms:modified xsi:type="dcterms:W3CDTF">2018-09-25T13:14:17Z</dcterms:modified>
</cp:coreProperties>
</file>