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14040" yWindow="460" windowWidth="15060" windowHeight="17140" tabRatio="500"/>
  </bookViews>
  <sheets>
    <sheet name="Sheet1" sheetId="1" r:id="rId1"/>
    <sheet name="Sheet2" sheetId="2" r:id="rId2"/>
    <sheet name="Sheet3" sheetId="3" r:id="rId3"/>
  </sheet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F54" i="2" l="1"/>
  <c r="D51" i="2"/>
  <c r="F51" i="2"/>
  <c r="F53" i="2"/>
  <c r="F52" i="2"/>
  <c r="G51" i="2"/>
  <c r="E51" i="2"/>
  <c r="C51" i="2"/>
  <c r="D69" i="2"/>
  <c r="B77" i="2"/>
  <c r="B76" i="2"/>
  <c r="B75" i="2"/>
  <c r="B74" i="2"/>
  <c r="B73" i="2"/>
  <c r="B72" i="2"/>
  <c r="B71" i="2"/>
  <c r="B70" i="2"/>
  <c r="B69" i="2"/>
  <c r="B68" i="2"/>
  <c r="B67" i="2"/>
  <c r="B66" i="2"/>
  <c r="B65" i="2"/>
  <c r="B64" i="2"/>
  <c r="B63" i="2"/>
  <c r="B62" i="2"/>
  <c r="B61" i="2"/>
  <c r="B60" i="2"/>
  <c r="B59" i="2"/>
  <c r="B58" i="2"/>
  <c r="B57" i="2"/>
  <c r="B56" i="2"/>
  <c r="B55" i="2"/>
  <c r="B54" i="2"/>
  <c r="B53" i="2"/>
  <c r="C77" i="2"/>
  <c r="C76" i="2"/>
  <c r="C75" i="2"/>
  <c r="C74" i="2"/>
  <c r="C73" i="2"/>
  <c r="C72" i="2"/>
  <c r="C71" i="2"/>
  <c r="C70" i="2"/>
  <c r="C69" i="2"/>
  <c r="C68" i="2"/>
  <c r="C67" i="2"/>
  <c r="C66" i="2"/>
  <c r="C65" i="2"/>
  <c r="C64" i="2"/>
  <c r="C63" i="2"/>
  <c r="C62" i="2"/>
  <c r="C61" i="2"/>
  <c r="C60" i="2"/>
  <c r="C59" i="2"/>
  <c r="C58" i="2"/>
  <c r="C57" i="2"/>
  <c r="C56" i="2"/>
  <c r="C55" i="2"/>
  <c r="C54" i="2"/>
  <c r="C53" i="2"/>
</calcChain>
</file>

<file path=xl/sharedStrings.xml><?xml version="1.0" encoding="utf-8"?>
<sst xmlns="http://schemas.openxmlformats.org/spreadsheetml/2006/main" count="22" uniqueCount="11">
  <si>
    <t>Historical values</t>
  </si>
  <si>
    <t>Central scenario</t>
  </si>
  <si>
    <t>Central scenario, including universal pension</t>
  </si>
  <si>
    <t>Low scenario</t>
  </si>
  <si>
    <t>Low scenario, including universal pension</t>
  </si>
  <si>
    <t>High scenario</t>
  </si>
  <si>
    <t>High scenario, including universal pension</t>
  </si>
  <si>
    <t>Central scenario. ANSES funds Law 27260 measures</t>
  </si>
  <si>
    <t>Low scenario. ANSES funds Law 27260 measures</t>
  </si>
  <si>
    <t>High scenario. ANSES funds Law 27260 measures</t>
  </si>
  <si>
    <t>Here. we added the missing funds due to giving back the 15% of coparticipable income to the provinces. and added these to the cost of the PUAM. Both are de jure paid by the Treasury but should be taken into account when determining social security's deficit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</si>
</sst>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7" x14ac:knownFonts="1">
    <font>
      <sz val="12"/>
      <color theme="1"/>
      <name val="Calibri"/>
      <family val="2"/>
      <charset val="134"/>
      <scheme val="minor"/>
    </font>
    <font>
      <sz val="12"/>
      <color theme="1"/>
      <name val="Calibri"/>
      <family val="2"/>
      <charset val="128"/>
      <scheme val="minor"/>
    </font>
    <font>
      <sz val="10"/>
      <color theme="1"/>
      <name val="Arial"/>
    </font>
    <font>
      <b/>
      <sz val="10"/>
      <color theme="1"/>
      <name val="Arial"/>
    </font>
    <font>
      <b/>
      <sz val="10"/>
      <color rgb="FF000000"/>
      <name val="Arial"/>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rgb="FF99CCFF"/>
        <bgColor indexed="64"/>
      </patternFill>
    </fill>
    <fill>
      <patternFill patternType="solid">
        <fgColor rgb="FFFFD320"/>
        <bgColor indexed="64"/>
      </patternFill>
    </fill>
    <fill>
      <patternFill patternType="solid">
        <fgColor rgb="FFCCFFFF"/>
        <bgColor indexed="64"/>
      </patternFill>
    </fill>
    <fill>
      <patternFill patternType="solid">
        <fgColor rgb="FFFFFFFF"/>
        <bgColor indexed="64"/>
      </patternFill>
    </fill>
    <fill>
      <patternFill patternType="solid">
        <fgColor rgb="FFFFFFCC"/>
        <bgColor indexed="64"/>
      </patternFill>
    </fill>
    <fill>
      <patternFill patternType="solid">
        <fgColor rgb="FFDDDDDD"/>
        <bgColor indexed="64"/>
      </patternFill>
    </fill>
  </fills>
  <borders count="3">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10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2" fillId="0" borderId="0" xfId="0" applyFont="1" applyAlignment="1">
      <alignment horizontal="left" wrapText="1"/>
    </xf>
    <xf numFmtId="0" fontId="4" fillId="2" borderId="1" xfId="0" applyFont="1" applyFill="1" applyBorder="1" applyAlignment="1">
      <alignment horizontal="left" wrapText="1"/>
    </xf>
    <xf numFmtId="0" fontId="3" fillId="3" borderId="0" xfId="0" applyFont="1" applyFill="1" applyAlignment="1">
      <alignment wrapText="1"/>
    </xf>
    <xf numFmtId="0" fontId="2" fillId="0" borderId="0" xfId="0" applyFont="1" applyAlignment="1">
      <alignment horizontal="right" wrapText="1"/>
    </xf>
    <xf numFmtId="10" fontId="4" fillId="4" borderId="2" xfId="0" applyNumberFormat="1" applyFont="1" applyFill="1" applyBorder="1" applyAlignment="1">
      <alignment horizontal="right" wrapText="1"/>
    </xf>
    <xf numFmtId="10" fontId="4" fillId="5" borderId="2" xfId="0" applyNumberFormat="1" applyFont="1" applyFill="1" applyBorder="1" applyAlignment="1">
      <alignment horizontal="right" wrapText="1"/>
    </xf>
    <xf numFmtId="10" fontId="3" fillId="6" borderId="0" xfId="0" applyNumberFormat="1" applyFont="1" applyFill="1" applyAlignment="1">
      <alignment horizontal="right" wrapText="1"/>
    </xf>
    <xf numFmtId="0" fontId="3" fillId="6" borderId="0" xfId="0" applyFont="1" applyFill="1" applyAlignment="1">
      <alignment horizontal="left" wrapText="1"/>
    </xf>
    <xf numFmtId="10" fontId="2" fillId="0" borderId="0" xfId="0" applyNumberFormat="1" applyFont="1" applyAlignment="1">
      <alignment horizontal="right" wrapText="1"/>
    </xf>
    <xf numFmtId="10" fontId="3" fillId="0" borderId="0" xfId="0" applyNumberFormat="1" applyFont="1" applyAlignment="1">
      <alignment horizontal="right" wrapText="1"/>
    </xf>
    <xf numFmtId="10" fontId="3" fillId="7" borderId="0" xfId="0" applyNumberFormat="1" applyFont="1" applyFill="1" applyAlignment="1">
      <alignment horizontal="right" wrapText="1"/>
    </xf>
    <xf numFmtId="10" fontId="3" fillId="5" borderId="0" xfId="0" applyNumberFormat="1" applyFont="1" applyFill="1" applyAlignment="1">
      <alignment horizontal="right" wrapText="1"/>
    </xf>
    <xf numFmtId="0" fontId="3" fillId="0" borderId="0" xfId="0" applyFont="1" applyAlignment="1">
      <alignment horizontal="left" wrapText="1"/>
    </xf>
    <xf numFmtId="0" fontId="3" fillId="7" borderId="0" xfId="0" applyFont="1" applyFill="1" applyAlignment="1">
      <alignment horizontal="left" wrapText="1"/>
    </xf>
    <xf numFmtId="10" fontId="3" fillId="4" borderId="2" xfId="0" applyNumberFormat="1" applyFont="1" applyFill="1" applyBorder="1" applyAlignment="1">
      <alignment horizontal="right" vertical="center" wrapText="1"/>
    </xf>
    <xf numFmtId="10" fontId="3" fillId="5" borderId="2" xfId="0" applyNumberFormat="1" applyFont="1" applyFill="1" applyBorder="1" applyAlignment="1">
      <alignment horizontal="right" vertical="center" wrapText="1"/>
    </xf>
    <xf numFmtId="10" fontId="2" fillId="0" borderId="0" xfId="0" applyNumberFormat="1" applyFont="1" applyAlignment="1">
      <alignment horizontal="right" vertical="center" wrapText="1"/>
    </xf>
    <xf numFmtId="10" fontId="0" fillId="0" borderId="0" xfId="0" applyNumberFormat="1"/>
    <xf numFmtId="10" fontId="2" fillId="0" borderId="0" xfId="0" applyNumberFormat="1" applyFont="1" applyAlignment="1">
      <alignment horizontal="left" wrapText="1"/>
    </xf>
    <xf numFmtId="43" fontId="0" fillId="0" borderId="0" xfId="77" applyFont="1"/>
    <xf numFmtId="0" fontId="2" fillId="4" borderId="0" xfId="0" applyFont="1" applyFill="1" applyAlignment="1">
      <alignment horizontal="right" vertical="center" wrapText="1"/>
    </xf>
    <xf numFmtId="0" fontId="2" fillId="4" borderId="0" xfId="0" applyFont="1" applyFill="1" applyAlignment="1">
      <alignment horizontal="left" vertical="center" wrapText="1"/>
    </xf>
    <xf numFmtId="10" fontId="2" fillId="4" borderId="0" xfId="0" applyNumberFormat="1" applyFont="1" applyFill="1" applyAlignment="1">
      <alignment horizontal="right" vertical="center" wrapText="1"/>
    </xf>
  </cellXfs>
  <cellStyles count="106">
    <cellStyle name="Comma" xfId="7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Sheet1!$B$1:$B$2</c:f>
              <c:strCache>
                <c:ptCount val="1"/>
                <c:pt idx="0">
                  <c:v>Historical values</c:v>
                </c:pt>
              </c:strCache>
            </c:strRef>
          </c:tx>
          <c:spPr>
            <a:ln w="47625">
              <a:solidFill>
                <a:schemeClr val="tx2"/>
              </a:solidFill>
            </a:ln>
          </c:spPr>
          <c:marker>
            <c:symbol val="none"/>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Sheet1!$B$3:$B$50</c:f>
              <c:numCache>
                <c:formatCode>0.00%</c:formatCode>
                <c:ptCount val="48"/>
                <c:pt idx="0">
                  <c:v>-0.0177</c:v>
                </c:pt>
                <c:pt idx="1">
                  <c:v>-0.0266</c:v>
                </c:pt>
                <c:pt idx="2">
                  <c:v>-0.0223</c:v>
                </c:pt>
                <c:pt idx="3">
                  <c:v>-0.0233</c:v>
                </c:pt>
                <c:pt idx="4">
                  <c:v>-0.0208</c:v>
                </c:pt>
                <c:pt idx="5">
                  <c:v>-0.0271</c:v>
                </c:pt>
                <c:pt idx="6">
                  <c:v>-0.0322</c:v>
                </c:pt>
                <c:pt idx="7">
                  <c:v>-0.0338</c:v>
                </c:pt>
                <c:pt idx="8">
                  <c:v>-0.0343</c:v>
                </c:pt>
                <c:pt idx="9">
                  <c:v>-0.0297</c:v>
                </c:pt>
                <c:pt idx="10">
                  <c:v>-0.0278</c:v>
                </c:pt>
                <c:pt idx="11">
                  <c:v>-0.0219</c:v>
                </c:pt>
                <c:pt idx="12">
                  <c:v>-0.0179</c:v>
                </c:pt>
                <c:pt idx="13">
                  <c:v>-0.0165</c:v>
                </c:pt>
                <c:pt idx="14">
                  <c:v>-0.0159</c:v>
                </c:pt>
                <c:pt idx="15">
                  <c:v>-0.0183</c:v>
                </c:pt>
                <c:pt idx="16">
                  <c:v>-0.0157</c:v>
                </c:pt>
                <c:pt idx="17">
                  <c:v>-0.0158</c:v>
                </c:pt>
                <c:pt idx="18">
                  <c:v>-0.0162</c:v>
                </c:pt>
                <c:pt idx="19">
                  <c:v>-0.0195</c:v>
                </c:pt>
                <c:pt idx="20">
                  <c:v>-0.0211</c:v>
                </c:pt>
                <c:pt idx="21">
                  <c:v>-0.0217</c:v>
                </c:pt>
                <c:pt idx="22">
                  <c:v>-0.0288</c:v>
                </c:pt>
                <c:pt idx="23">
                  <c:v>-0.0323</c:v>
                </c:pt>
                <c:pt idx="24">
                  <c:v>-0.0332</c:v>
                </c:pt>
              </c:numCache>
            </c:numRef>
          </c:yVal>
          <c:smooth val="0"/>
        </c:ser>
        <c:ser>
          <c:idx val="1"/>
          <c:order val="1"/>
          <c:tx>
            <c:strRef>
              <c:f>Sheet1!$C$1:$C$2</c:f>
              <c:strCache>
                <c:ptCount val="1"/>
                <c:pt idx="0">
                  <c:v>Central scenario</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Sheet1!$C$3:$C$50</c:f>
              <c:numCache>
                <c:formatCode>General</c:formatCode>
                <c:ptCount val="48"/>
                <c:pt idx="21" formatCode="0.00%">
                  <c:v>-0.0207644505662547</c:v>
                </c:pt>
                <c:pt idx="22" formatCode="0.00%">
                  <c:v>-0.0301446856045611</c:v>
                </c:pt>
                <c:pt idx="23" formatCode="0.00%">
                  <c:v>-0.0333069422495347</c:v>
                </c:pt>
                <c:pt idx="24" formatCode="0.00%">
                  <c:v>-0.0384825884981416</c:v>
                </c:pt>
                <c:pt idx="25" formatCode="0.00%">
                  <c:v>-0.0370109552329993</c:v>
                </c:pt>
                <c:pt idx="26" formatCode="0.00%">
                  <c:v>-0.0386379445312578</c:v>
                </c:pt>
                <c:pt idx="27" formatCode="0.00%">
                  <c:v>-0.040920927675003</c:v>
                </c:pt>
                <c:pt idx="28" formatCode="0.00%">
                  <c:v>-0.0418579918275181</c:v>
                </c:pt>
                <c:pt idx="29" formatCode="0.00%">
                  <c:v>-0.0427730881938849</c:v>
                </c:pt>
                <c:pt idx="30" formatCode="0.00%">
                  <c:v>-0.0412972239271763</c:v>
                </c:pt>
                <c:pt idx="31" formatCode="0.00%">
                  <c:v>-0.0399509025636852</c:v>
                </c:pt>
                <c:pt idx="32" formatCode="0.00%">
                  <c:v>-0.038228061951209</c:v>
                </c:pt>
                <c:pt idx="33" formatCode="0.00%">
                  <c:v>-0.0373540562672838</c:v>
                </c:pt>
                <c:pt idx="34" formatCode="0.00%">
                  <c:v>-0.036513186434725</c:v>
                </c:pt>
                <c:pt idx="35" formatCode="0.00%">
                  <c:v>-0.0347028258592377</c:v>
                </c:pt>
                <c:pt idx="36" formatCode="0.00%">
                  <c:v>-0.034338588033491</c:v>
                </c:pt>
                <c:pt idx="37" formatCode="0.00%">
                  <c:v>-0.0331692616063815</c:v>
                </c:pt>
                <c:pt idx="38" formatCode="0.00%">
                  <c:v>-0.0320341937426147</c:v>
                </c:pt>
                <c:pt idx="39" formatCode="0.00%">
                  <c:v>-0.0314462903548744</c:v>
                </c:pt>
                <c:pt idx="40" formatCode="0.00%">
                  <c:v>-0.0318223396626028</c:v>
                </c:pt>
                <c:pt idx="41" formatCode="0.00%">
                  <c:v>-0.0315411168992443</c:v>
                </c:pt>
                <c:pt idx="42" formatCode="0.00%">
                  <c:v>-0.0306031824689069</c:v>
                </c:pt>
                <c:pt idx="43" formatCode="0.00%">
                  <c:v>-0.0304318180494739</c:v>
                </c:pt>
                <c:pt idx="44" formatCode="0.00%">
                  <c:v>-0.0302608790314295</c:v>
                </c:pt>
                <c:pt idx="45" formatCode="0.00%">
                  <c:v>-0.0303190296393815</c:v>
                </c:pt>
                <c:pt idx="46" formatCode="0.00%">
                  <c:v>-0.0300729978997815</c:v>
                </c:pt>
                <c:pt idx="47" formatCode="0.00%">
                  <c:v>-0.0298976665197694</c:v>
                </c:pt>
              </c:numCache>
            </c:numRef>
          </c:yVal>
          <c:smooth val="0"/>
        </c:ser>
        <c:ser>
          <c:idx val="2"/>
          <c:order val="2"/>
          <c:tx>
            <c:strRef>
              <c:f>Sheet1!$D$1:$D$2</c:f>
              <c:strCache>
                <c:ptCount val="1"/>
                <c:pt idx="0">
                  <c:v>Central scenario, including universal pension</c:v>
                </c:pt>
              </c:strCache>
            </c:strRef>
          </c:tx>
          <c:spPr>
            <a:ln w="47625">
              <a:noFill/>
            </a:ln>
          </c:spPr>
          <c:marker>
            <c:symbol val="x"/>
            <c:size val="10"/>
            <c:spPr>
              <a:ln>
                <a:solidFill>
                  <a:schemeClr val="tx1"/>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Sheet1!$D$3:$D$50</c:f>
              <c:numCache>
                <c:formatCode>General</c:formatCode>
                <c:ptCount val="48"/>
                <c:pt idx="23" formatCode="0.00%">
                  <c:v>-0.0333427927372119</c:v>
                </c:pt>
                <c:pt idx="24" formatCode="0.00%">
                  <c:v>-0.0389344817742664</c:v>
                </c:pt>
                <c:pt idx="25" formatCode="0.00%">
                  <c:v>-0.0378389592401252</c:v>
                </c:pt>
                <c:pt idx="26" formatCode="0.00%">
                  <c:v>-0.0398115981566916</c:v>
                </c:pt>
                <c:pt idx="27" formatCode="0.00%">
                  <c:v>-0.0425076031641921</c:v>
                </c:pt>
                <c:pt idx="28" formatCode="0.00%">
                  <c:v>-0.0438309496055214</c:v>
                </c:pt>
                <c:pt idx="29" formatCode="0.00%">
                  <c:v>-0.0451956461902915</c:v>
                </c:pt>
                <c:pt idx="30" formatCode="0.00%">
                  <c:v>-0.0441000911613026</c:v>
                </c:pt>
                <c:pt idx="31" formatCode="0.00%">
                  <c:v>-0.0430381296661769</c:v>
                </c:pt>
                <c:pt idx="32" formatCode="0.00%">
                  <c:v>-0.0422246089552352</c:v>
                </c:pt>
                <c:pt idx="33" formatCode="0.00%">
                  <c:v>-0.0424466707064481</c:v>
                </c:pt>
                <c:pt idx="34" formatCode="0.00%">
                  <c:v>-0.0427278833581615</c:v>
                </c:pt>
                <c:pt idx="35" formatCode="0.00%">
                  <c:v>-0.0420476983011942</c:v>
                </c:pt>
                <c:pt idx="36" formatCode="0.00%">
                  <c:v>-0.042554354442923</c:v>
                </c:pt>
                <c:pt idx="37" formatCode="0.00%">
                  <c:v>-0.0422855973979048</c:v>
                </c:pt>
                <c:pt idx="38" formatCode="0.00%">
                  <c:v>-0.0421579586086833</c:v>
                </c:pt>
                <c:pt idx="39" formatCode="0.00%">
                  <c:v>-0.0424631533490088</c:v>
                </c:pt>
                <c:pt idx="40" formatCode="0.00%">
                  <c:v>-0.0435743069251708</c:v>
                </c:pt>
                <c:pt idx="41" formatCode="0.00%">
                  <c:v>-0.0441333560292524</c:v>
                </c:pt>
                <c:pt idx="42" formatCode="0.00%">
                  <c:v>-0.0443491144525628</c:v>
                </c:pt>
                <c:pt idx="43" formatCode="0.00%">
                  <c:v>-0.0451486285290137</c:v>
                </c:pt>
                <c:pt idx="44" formatCode="0.00%">
                  <c:v>-0.0458800508150418</c:v>
                </c:pt>
                <c:pt idx="45" formatCode="0.00%">
                  <c:v>-0.0467822453714504</c:v>
                </c:pt>
                <c:pt idx="46" formatCode="0.00%">
                  <c:v>-0.0473293241128303</c:v>
                </c:pt>
                <c:pt idx="47" formatCode="0.00%">
                  <c:v>-0.0481478294363993</c:v>
                </c:pt>
              </c:numCache>
            </c:numRef>
          </c:yVal>
          <c:smooth val="0"/>
        </c:ser>
        <c:ser>
          <c:idx val="3"/>
          <c:order val="3"/>
          <c:tx>
            <c:strRef>
              <c:f>Sheet1!$E$1:$E$2</c:f>
              <c:strCache>
                <c:ptCount val="1"/>
                <c:pt idx="0">
                  <c:v>Low scenario</c:v>
                </c:pt>
              </c:strCache>
            </c:strRef>
          </c:tx>
          <c:spPr>
            <a:ln w="47625">
              <a:noFill/>
            </a:ln>
          </c:spPr>
          <c:marker>
            <c:symbol val="triangle"/>
            <c:size val="9"/>
            <c:spPr>
              <a:solidFill>
                <a:schemeClr val="accent3"/>
              </a:solidFill>
              <a:ln>
                <a:solidFill>
                  <a:schemeClr val="accent3"/>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Sheet1!$E$3:$E$50</c:f>
              <c:numCache>
                <c:formatCode>General</c:formatCode>
                <c:ptCount val="48"/>
                <c:pt idx="24" formatCode="0.00%">
                  <c:v>-0.0385370839167227</c:v>
                </c:pt>
                <c:pt idx="25" formatCode="0.00%">
                  <c:v>-0.0374804060367195</c:v>
                </c:pt>
                <c:pt idx="26" formatCode="0.00%">
                  <c:v>-0.0392363316740834</c:v>
                </c:pt>
                <c:pt idx="27" formatCode="0.00%">
                  <c:v>-0.0420322631483252</c:v>
                </c:pt>
                <c:pt idx="28" formatCode="0.00%">
                  <c:v>-0.0446105364350725</c:v>
                </c:pt>
                <c:pt idx="29" formatCode="0.00%">
                  <c:v>-0.0470744829101894</c:v>
                </c:pt>
                <c:pt idx="30" formatCode="0.00%">
                  <c:v>-0.0463069863117901</c:v>
                </c:pt>
                <c:pt idx="31" formatCode="0.00%">
                  <c:v>-0.0457488147417599</c:v>
                </c:pt>
                <c:pt idx="32" formatCode="0.00%">
                  <c:v>-0.0447975684909192</c:v>
                </c:pt>
                <c:pt idx="33" formatCode="0.00%">
                  <c:v>-0.0446683824645946</c:v>
                </c:pt>
                <c:pt idx="34" formatCode="0.00%">
                  <c:v>-0.0439460330225316</c:v>
                </c:pt>
                <c:pt idx="35" formatCode="0.00%">
                  <c:v>-0.0432896410918959</c:v>
                </c:pt>
                <c:pt idx="36" formatCode="0.00%">
                  <c:v>-0.0434787454668147</c:v>
                </c:pt>
                <c:pt idx="37" formatCode="0.00%">
                  <c:v>-0.0427314855765237</c:v>
                </c:pt>
                <c:pt idx="38" formatCode="0.00%">
                  <c:v>-0.0420453397544286</c:v>
                </c:pt>
                <c:pt idx="39" formatCode="0.00%">
                  <c:v>-0.042554265534184</c:v>
                </c:pt>
                <c:pt idx="40" formatCode="0.00%">
                  <c:v>-0.0422371306531944</c:v>
                </c:pt>
                <c:pt idx="41" formatCode="0.00%">
                  <c:v>-0.0424482745949837</c:v>
                </c:pt>
                <c:pt idx="42" formatCode="0.00%">
                  <c:v>-0.0422595914643899</c:v>
                </c:pt>
                <c:pt idx="43" formatCode="0.00%">
                  <c:v>-0.0418600611749576</c:v>
                </c:pt>
                <c:pt idx="44" formatCode="0.00%">
                  <c:v>-0.0427012004981874</c:v>
                </c:pt>
                <c:pt idx="45" formatCode="0.00%">
                  <c:v>-0.043144634111856</c:v>
                </c:pt>
                <c:pt idx="46" formatCode="0.00%">
                  <c:v>-0.0436691036429808</c:v>
                </c:pt>
                <c:pt idx="47" formatCode="0.00%">
                  <c:v>-0.0437102330783321</c:v>
                </c:pt>
              </c:numCache>
            </c:numRef>
          </c:yVal>
          <c:smooth val="0"/>
        </c:ser>
        <c:ser>
          <c:idx val="4"/>
          <c:order val="4"/>
          <c:tx>
            <c:strRef>
              <c:f>Sheet1!$F$1:$F$2</c:f>
              <c:strCache>
                <c:ptCount val="1"/>
                <c:pt idx="0">
                  <c:v>Low scenario, including universal pension</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Sheet1!$F$3:$F$50</c:f>
              <c:numCache>
                <c:formatCode>General</c:formatCode>
                <c:ptCount val="48"/>
                <c:pt idx="24" formatCode="0.00%">
                  <c:v>-0.0389889771928474</c:v>
                </c:pt>
                <c:pt idx="25" formatCode="0.00%">
                  <c:v>-0.0383109701693901</c:v>
                </c:pt>
                <c:pt idx="26" formatCode="0.00%">
                  <c:v>-0.0404182723032221</c:v>
                </c:pt>
                <c:pt idx="27" formatCode="0.00%">
                  <c:v>-0.0436146028810422</c:v>
                </c:pt>
                <c:pt idx="28" formatCode="0.00%">
                  <c:v>-0.0466925631013555</c:v>
                </c:pt>
                <c:pt idx="29" formatCode="0.00%">
                  <c:v>-0.0496779595635672</c:v>
                </c:pt>
                <c:pt idx="30" formatCode="0.00%">
                  <c:v>-0.0493146404019398</c:v>
                </c:pt>
                <c:pt idx="31" formatCode="0.00%">
                  <c:v>-0.0491163062398249</c:v>
                </c:pt>
                <c:pt idx="32" formatCode="0.00%">
                  <c:v>-0.0492138320590268</c:v>
                </c:pt>
                <c:pt idx="33" formatCode="0.00%">
                  <c:v>-0.0503027361842482</c:v>
                </c:pt>
                <c:pt idx="34" formatCode="0.00%">
                  <c:v>-0.0509349414860818</c:v>
                </c:pt>
                <c:pt idx="35" formatCode="0.00%">
                  <c:v>-0.051559951745393</c:v>
                </c:pt>
                <c:pt idx="36" formatCode="0.00%">
                  <c:v>-0.0528778883944316</c:v>
                </c:pt>
                <c:pt idx="37" formatCode="0.00%">
                  <c:v>-0.0532549541524123</c:v>
                </c:pt>
                <c:pt idx="38" formatCode="0.00%">
                  <c:v>-0.0537943681938703</c:v>
                </c:pt>
                <c:pt idx="39" formatCode="0.00%">
                  <c:v>-0.0554911885449498</c:v>
                </c:pt>
                <c:pt idx="40" formatCode="0.00%">
                  <c:v>-0.0561366237839219</c:v>
                </c:pt>
                <c:pt idx="41" formatCode="0.00%">
                  <c:v>-0.0574350163588415</c:v>
                </c:pt>
                <c:pt idx="42" formatCode="0.00%">
                  <c:v>-0.0586057702387298</c:v>
                </c:pt>
                <c:pt idx="43" formatCode="0.00%">
                  <c:v>-0.059088831062451</c:v>
                </c:pt>
                <c:pt idx="44" formatCode="0.00%">
                  <c:v>-0.0611885498308502</c:v>
                </c:pt>
                <c:pt idx="45" formatCode="0.00%">
                  <c:v>-0.062898206780911</c:v>
                </c:pt>
                <c:pt idx="46" formatCode="0.00%">
                  <c:v>-0.0647287619688103</c:v>
                </c:pt>
                <c:pt idx="47" formatCode="0.00%">
                  <c:v>-0.0661474687874843</c:v>
                </c:pt>
              </c:numCache>
            </c:numRef>
          </c:yVal>
          <c:smooth val="0"/>
        </c:ser>
        <c:ser>
          <c:idx val="5"/>
          <c:order val="5"/>
          <c:tx>
            <c:strRef>
              <c:f>Sheet1!$G$1:$G$2</c:f>
              <c:strCache>
                <c:ptCount val="1"/>
                <c:pt idx="0">
                  <c:v>High scenario</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Sheet1!$G$3:$G$50</c:f>
              <c:numCache>
                <c:formatCode>General</c:formatCode>
                <c:ptCount val="48"/>
                <c:pt idx="24" formatCode="0.00%">
                  <c:v>-0.0384172095016992</c:v>
                </c:pt>
                <c:pt idx="25" formatCode="0.00%">
                  <c:v>-0.0365114874442461</c:v>
                </c:pt>
                <c:pt idx="26" formatCode="0.00%">
                  <c:v>-0.0368944273961639</c:v>
                </c:pt>
                <c:pt idx="27" formatCode="0.00%">
                  <c:v>-0.0379042436947396</c:v>
                </c:pt>
                <c:pt idx="28" formatCode="0.00%">
                  <c:v>-0.0384762882955507</c:v>
                </c:pt>
                <c:pt idx="29" formatCode="0.00%">
                  <c:v>-0.0387717718605734</c:v>
                </c:pt>
                <c:pt idx="30" formatCode="0.00%">
                  <c:v>-0.0366081177519414</c:v>
                </c:pt>
                <c:pt idx="31" formatCode="0.00%">
                  <c:v>-0.0346160318657088</c:v>
                </c:pt>
                <c:pt idx="32" formatCode="0.00%">
                  <c:v>-0.0321937783259402</c:v>
                </c:pt>
                <c:pt idx="33" formatCode="0.00%">
                  <c:v>-0.029316084729249</c:v>
                </c:pt>
                <c:pt idx="34" formatCode="0.00%">
                  <c:v>-0.0279960110548522</c:v>
                </c:pt>
                <c:pt idx="35" formatCode="0.00%">
                  <c:v>-0.0262944818141531</c:v>
                </c:pt>
                <c:pt idx="36" formatCode="0.00%">
                  <c:v>-0.0245405378259972</c:v>
                </c:pt>
                <c:pt idx="37" formatCode="0.00%">
                  <c:v>-0.0229573631295917</c:v>
                </c:pt>
                <c:pt idx="38" formatCode="0.00%">
                  <c:v>-0.0222718241012453</c:v>
                </c:pt>
                <c:pt idx="39" formatCode="0.00%">
                  <c:v>-0.0217705566002321</c:v>
                </c:pt>
                <c:pt idx="40" formatCode="0.00%">
                  <c:v>-0.021525347005856</c:v>
                </c:pt>
                <c:pt idx="41" formatCode="0.00%">
                  <c:v>-0.0216114456272679</c:v>
                </c:pt>
                <c:pt idx="42" formatCode="0.00%">
                  <c:v>-0.0205850022739398</c:v>
                </c:pt>
                <c:pt idx="43" formatCode="0.00%">
                  <c:v>-0.0204387818346981</c:v>
                </c:pt>
                <c:pt idx="44" formatCode="0.00%">
                  <c:v>-0.0202090800301442</c:v>
                </c:pt>
                <c:pt idx="45" formatCode="0.00%">
                  <c:v>-0.0195743445492685</c:v>
                </c:pt>
                <c:pt idx="46" formatCode="0.00%">
                  <c:v>-0.0191946054724458</c:v>
                </c:pt>
                <c:pt idx="47" formatCode="0.00%">
                  <c:v>-0.0192408338415467</c:v>
                </c:pt>
              </c:numCache>
            </c:numRef>
          </c:yVal>
          <c:smooth val="0"/>
        </c:ser>
        <c:ser>
          <c:idx val="6"/>
          <c:order val="6"/>
          <c:tx>
            <c:strRef>
              <c:f>Sheet1!$H$1:$H$2</c:f>
              <c:strCache>
                <c:ptCount val="1"/>
                <c:pt idx="0">
                  <c:v>High scenario, including universal pension</c:v>
                </c:pt>
              </c:strCache>
            </c:strRef>
          </c:tx>
          <c:spPr>
            <a:ln w="47625">
              <a:noFill/>
            </a:ln>
          </c:spPr>
          <c:marker>
            <c:spPr>
              <a:ln>
                <a:solidFill>
                  <a:schemeClr val="tx1"/>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Sheet1!$H$3:$H$50</c:f>
              <c:numCache>
                <c:formatCode>General</c:formatCode>
                <c:ptCount val="48"/>
                <c:pt idx="24" formatCode="0.00%">
                  <c:v>-0.0388691027778239</c:v>
                </c:pt>
                <c:pt idx="25" formatCode="0.00%">
                  <c:v>-0.0373450268499277</c:v>
                </c:pt>
                <c:pt idx="26" formatCode="0.00%">
                  <c:v>-0.0380562642937834</c:v>
                </c:pt>
                <c:pt idx="27" formatCode="0.00%">
                  <c:v>-0.0394235034073811</c:v>
                </c:pt>
                <c:pt idx="28" formatCode="0.00%">
                  <c:v>-0.0404361268169473</c:v>
                </c:pt>
                <c:pt idx="29" formatCode="0.00%">
                  <c:v>-0.0411769952961668</c:v>
                </c:pt>
                <c:pt idx="30" formatCode="0.00%">
                  <c:v>-0.0393666968330229</c:v>
                </c:pt>
                <c:pt idx="31" formatCode="0.00%">
                  <c:v>-0.0376428423050975</c:v>
                </c:pt>
                <c:pt idx="32" formatCode="0.00%">
                  <c:v>-0.0361795164788719</c:v>
                </c:pt>
                <c:pt idx="33" formatCode="0.00%">
                  <c:v>-0.0342758253522097</c:v>
                </c:pt>
                <c:pt idx="34" formatCode="0.00%">
                  <c:v>-0.03395417622322</c:v>
                </c:pt>
                <c:pt idx="35" formatCode="0.00%">
                  <c:v>-0.0330876426447836</c:v>
                </c:pt>
                <c:pt idx="36" formatCode="0.00%">
                  <c:v>-0.0320570025546867</c:v>
                </c:pt>
                <c:pt idx="37" formatCode="0.00%">
                  <c:v>-0.0311524409406593</c:v>
                </c:pt>
                <c:pt idx="38" formatCode="0.00%">
                  <c:v>-0.031283684646027</c:v>
                </c:pt>
                <c:pt idx="39" formatCode="0.00%">
                  <c:v>-0.0315253295199749</c:v>
                </c:pt>
                <c:pt idx="40" formatCode="0.00%">
                  <c:v>-0.0319503976238563</c:v>
                </c:pt>
                <c:pt idx="41" formatCode="0.00%">
                  <c:v>-0.0327304706330853</c:v>
                </c:pt>
                <c:pt idx="42" formatCode="0.00%">
                  <c:v>-0.0323709118262578</c:v>
                </c:pt>
                <c:pt idx="43" formatCode="0.00%">
                  <c:v>-0.0329642229322991</c:v>
                </c:pt>
                <c:pt idx="44" formatCode="0.00%">
                  <c:v>-0.0335325375306108</c:v>
                </c:pt>
                <c:pt idx="45" formatCode="0.00%">
                  <c:v>-0.0335371920866427</c:v>
                </c:pt>
                <c:pt idx="46" formatCode="0.00%">
                  <c:v>-0.0337385830563693</c:v>
                </c:pt>
                <c:pt idx="47" formatCode="0.00%">
                  <c:v>-0.034540184765089</c:v>
                </c:pt>
              </c:numCache>
            </c:numRef>
          </c:yVal>
          <c:smooth val="0"/>
        </c:ser>
        <c:dLbls>
          <c:showLegendKey val="0"/>
          <c:showVal val="0"/>
          <c:showCatName val="0"/>
          <c:showSerName val="0"/>
          <c:showPercent val="0"/>
          <c:showBubbleSize val="0"/>
        </c:dLbls>
        <c:axId val="-2141665784"/>
        <c:axId val="-2141663160"/>
      </c:scatterChart>
      <c:valAx>
        <c:axId val="-2141665784"/>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41663160"/>
        <c:crosses val="autoZero"/>
        <c:crossBetween val="midCat"/>
      </c:valAx>
      <c:valAx>
        <c:axId val="-2141663160"/>
        <c:scaling>
          <c:orientation val="minMax"/>
          <c:min val="-0.09"/>
        </c:scaling>
        <c:delete val="0"/>
        <c:axPos val="l"/>
        <c:majorGridlines/>
        <c:numFmt formatCode="0.00%" sourceLinked="1"/>
        <c:majorTickMark val="out"/>
        <c:minorTickMark val="none"/>
        <c:tickLblPos val="nextTo"/>
        <c:txPr>
          <a:bodyPr/>
          <a:lstStyle/>
          <a:p>
            <a:pPr>
              <a:defRPr sz="1600"/>
            </a:pPr>
            <a:endParaRPr lang="en-US"/>
          </a:p>
        </c:txPr>
        <c:crossAx val="-2141665784"/>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Sheet2!$B$1:$B$2</c:f>
              <c:strCache>
                <c:ptCount val="1"/>
                <c:pt idx="0">
                  <c:v>Historical values</c:v>
                </c:pt>
              </c:strCache>
            </c:strRef>
          </c:tx>
          <c:spPr>
            <a:ln w="47625">
              <a:solidFill>
                <a:schemeClr val="tx2"/>
              </a:solidFill>
            </a:ln>
          </c:spPr>
          <c:marker>
            <c:symbol val="none"/>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Sheet2!$B$3:$B$50</c:f>
              <c:numCache>
                <c:formatCode>0.00%</c:formatCode>
                <c:ptCount val="48"/>
                <c:pt idx="0">
                  <c:v>-0.0004</c:v>
                </c:pt>
                <c:pt idx="1">
                  <c:v>-0.0131</c:v>
                </c:pt>
                <c:pt idx="2">
                  <c:v>-0.0064</c:v>
                </c:pt>
                <c:pt idx="3">
                  <c:v>-0.0053</c:v>
                </c:pt>
                <c:pt idx="4">
                  <c:v>-0.0032</c:v>
                </c:pt>
                <c:pt idx="5">
                  <c:v>-0.0027</c:v>
                </c:pt>
                <c:pt idx="6">
                  <c:v>-0.0078</c:v>
                </c:pt>
                <c:pt idx="7">
                  <c:v>-0.0067</c:v>
                </c:pt>
                <c:pt idx="8">
                  <c:v>-0.0102</c:v>
                </c:pt>
                <c:pt idx="9">
                  <c:v>-0.0114</c:v>
                </c:pt>
                <c:pt idx="10">
                  <c:v>-0.0049</c:v>
                </c:pt>
                <c:pt idx="11">
                  <c:v>0.0038</c:v>
                </c:pt>
                <c:pt idx="12">
                  <c:v>0.0076</c:v>
                </c:pt>
                <c:pt idx="13">
                  <c:v>0.0092</c:v>
                </c:pt>
                <c:pt idx="14">
                  <c:v>0.0108</c:v>
                </c:pt>
                <c:pt idx="15">
                  <c:v>0.0047</c:v>
                </c:pt>
                <c:pt idx="16">
                  <c:v>0.0035</c:v>
                </c:pt>
                <c:pt idx="17">
                  <c:v>0.0041</c:v>
                </c:pt>
                <c:pt idx="18">
                  <c:v>0.0033</c:v>
                </c:pt>
                <c:pt idx="19">
                  <c:v>0.0011</c:v>
                </c:pt>
                <c:pt idx="20">
                  <c:v>-0.001</c:v>
                </c:pt>
                <c:pt idx="21">
                  <c:v>-0.0013</c:v>
                </c:pt>
                <c:pt idx="22">
                  <c:v>-0.0076</c:v>
                </c:pt>
                <c:pt idx="23">
                  <c:v>-0.0161</c:v>
                </c:pt>
                <c:pt idx="24">
                  <c:v>-0.0147</c:v>
                </c:pt>
              </c:numCache>
            </c:numRef>
          </c:yVal>
          <c:smooth val="0"/>
        </c:ser>
        <c:ser>
          <c:idx val="1"/>
          <c:order val="1"/>
          <c:tx>
            <c:strRef>
              <c:f>Sheet2!$C$1:$C$2</c:f>
              <c:strCache>
                <c:ptCount val="1"/>
                <c:pt idx="0">
                  <c:v>Central scenario</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Sheet2!$C$3:$C$50</c:f>
              <c:numCache>
                <c:formatCode>General</c:formatCode>
                <c:ptCount val="48"/>
                <c:pt idx="21" formatCode="0.00%">
                  <c:v>-0.0002</c:v>
                </c:pt>
                <c:pt idx="22" formatCode="0.00%">
                  <c:v>-0.0115</c:v>
                </c:pt>
                <c:pt idx="23" formatCode="0.00%">
                  <c:v>-0.013</c:v>
                </c:pt>
                <c:pt idx="24" formatCode="0.00%">
                  <c:v>-0.0176</c:v>
                </c:pt>
                <c:pt idx="25" formatCode="0.00%">
                  <c:v>-0.013</c:v>
                </c:pt>
                <c:pt idx="26" formatCode="0.00%">
                  <c:v>-0.0187</c:v>
                </c:pt>
                <c:pt idx="27" formatCode="0.00%">
                  <c:v>-0.0258</c:v>
                </c:pt>
                <c:pt idx="28" formatCode="0.00%">
                  <c:v>-0.0314</c:v>
                </c:pt>
                <c:pt idx="29" formatCode="0.00%">
                  <c:v>-0.037</c:v>
                </c:pt>
                <c:pt idx="30" formatCode="0.00%">
                  <c:v>-0.0365</c:v>
                </c:pt>
                <c:pt idx="31" formatCode="0.00%">
                  <c:v>-0.036</c:v>
                </c:pt>
                <c:pt idx="32" formatCode="0.00%">
                  <c:v>-0.0355</c:v>
                </c:pt>
                <c:pt idx="33" formatCode="0.00%">
                  <c:v>-0.0344</c:v>
                </c:pt>
                <c:pt idx="34" formatCode="0.00%">
                  <c:v>-0.0324</c:v>
                </c:pt>
                <c:pt idx="35" formatCode="0.00%">
                  <c:v>-0.0291</c:v>
                </c:pt>
                <c:pt idx="36" formatCode="0.00%">
                  <c:v>-0.0286</c:v>
                </c:pt>
                <c:pt idx="37" formatCode="0.00%">
                  <c:v>-0.0283</c:v>
                </c:pt>
                <c:pt idx="38" formatCode="0.00%">
                  <c:v>-0.0271</c:v>
                </c:pt>
                <c:pt idx="39" formatCode="0.00%">
                  <c:v>-0.0271</c:v>
                </c:pt>
                <c:pt idx="40" formatCode="0.00%">
                  <c:v>-0.0268</c:v>
                </c:pt>
                <c:pt idx="41" formatCode="0.00%">
                  <c:v>-0.0269</c:v>
                </c:pt>
                <c:pt idx="42" formatCode="0.00%">
                  <c:v>-0.0254</c:v>
                </c:pt>
                <c:pt idx="43" formatCode="0.00%">
                  <c:v>-0.0242</c:v>
                </c:pt>
                <c:pt idx="44" formatCode="0.00%">
                  <c:v>-0.0239</c:v>
                </c:pt>
                <c:pt idx="45" formatCode="0.00%">
                  <c:v>-0.0238</c:v>
                </c:pt>
                <c:pt idx="46" formatCode="0.00%">
                  <c:v>-0.0243</c:v>
                </c:pt>
                <c:pt idx="47" formatCode="0.00%">
                  <c:v>-0.0238</c:v>
                </c:pt>
              </c:numCache>
            </c:numRef>
          </c:yVal>
          <c:smooth val="0"/>
        </c:ser>
        <c:ser>
          <c:idx val="2"/>
          <c:order val="2"/>
          <c:tx>
            <c:strRef>
              <c:f>Sheet2!$D$1:$D$2</c:f>
              <c:strCache>
                <c:ptCount val="1"/>
                <c:pt idx="0">
                  <c:v>Central scenario. ANSES funds Law 27260 measures</c:v>
                </c:pt>
              </c:strCache>
            </c:strRef>
          </c:tx>
          <c:spPr>
            <a:ln w="47625">
              <a:noFill/>
            </a:ln>
          </c:spPr>
          <c:marker>
            <c:symbol val="x"/>
            <c:size val="10"/>
            <c:spPr>
              <a:ln>
                <a:solidFill>
                  <a:schemeClr val="tx1"/>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Sheet2!$D$3:$D$50</c:f>
              <c:numCache>
                <c:formatCode>General</c:formatCode>
                <c:ptCount val="48"/>
                <c:pt idx="23" formatCode="0.00%">
                  <c:v>-0.013</c:v>
                </c:pt>
                <c:pt idx="24" formatCode="0.00%">
                  <c:v>-0.0244</c:v>
                </c:pt>
                <c:pt idx="25" formatCode="0.00%">
                  <c:v>-0.0231</c:v>
                </c:pt>
                <c:pt idx="26" formatCode="0.00%">
                  <c:v>-0.0322</c:v>
                </c:pt>
                <c:pt idx="27" formatCode="0.00%">
                  <c:v>-0.0428</c:v>
                </c:pt>
                <c:pt idx="28" formatCode="0.00%">
                  <c:v>-0.0488</c:v>
                </c:pt>
                <c:pt idx="29" formatCode="0.00%">
                  <c:v>-0.0548</c:v>
                </c:pt>
                <c:pt idx="30" formatCode="0.00%">
                  <c:v>-0.0546</c:v>
                </c:pt>
                <c:pt idx="31" formatCode="0.00%">
                  <c:v>-0.0546</c:v>
                </c:pt>
                <c:pt idx="32" formatCode="0.00%">
                  <c:v>-0.055</c:v>
                </c:pt>
                <c:pt idx="33" formatCode="0.00%">
                  <c:v>-0.0549</c:v>
                </c:pt>
                <c:pt idx="34" formatCode="0.00%">
                  <c:v>-0.0541</c:v>
                </c:pt>
                <c:pt idx="35" formatCode="0.00%">
                  <c:v>-0.052</c:v>
                </c:pt>
                <c:pt idx="36" formatCode="0.00%">
                  <c:v>-0.0526</c:v>
                </c:pt>
                <c:pt idx="37" formatCode="0.00%">
                  <c:v>-0.0533</c:v>
                </c:pt>
                <c:pt idx="38" formatCode="0.00%">
                  <c:v>-0.0529</c:v>
                </c:pt>
                <c:pt idx="39" formatCode="0.00%">
                  <c:v>-0.0539</c:v>
                </c:pt>
                <c:pt idx="40" formatCode="0.00%">
                  <c:v>-0.0545</c:v>
                </c:pt>
                <c:pt idx="41" formatCode="0.00%">
                  <c:v>-0.0555</c:v>
                </c:pt>
                <c:pt idx="42" formatCode="0.00%">
                  <c:v>-0.0547</c:v>
                </c:pt>
                <c:pt idx="43" formatCode="0.00%">
                  <c:v>-0.0543</c:v>
                </c:pt>
                <c:pt idx="44" formatCode="0.00%">
                  <c:v>-0.0551</c:v>
                </c:pt>
                <c:pt idx="45" formatCode="0.00%">
                  <c:v>-0.0561</c:v>
                </c:pt>
                <c:pt idx="46" formatCode="0.00%">
                  <c:v>-0.0578</c:v>
                </c:pt>
                <c:pt idx="47" formatCode="0.00%">
                  <c:v>-0.0584</c:v>
                </c:pt>
              </c:numCache>
            </c:numRef>
          </c:yVal>
          <c:smooth val="0"/>
        </c:ser>
        <c:ser>
          <c:idx val="3"/>
          <c:order val="3"/>
          <c:tx>
            <c:strRef>
              <c:f>Sheet2!$E$1:$E$2</c:f>
              <c:strCache>
                <c:ptCount val="1"/>
                <c:pt idx="0">
                  <c:v>Low scenario</c:v>
                </c:pt>
              </c:strCache>
            </c:strRef>
          </c:tx>
          <c:spPr>
            <a:ln w="47625">
              <a:noFill/>
            </a:ln>
          </c:spPr>
          <c:marker>
            <c:symbol val="triangle"/>
            <c:size val="9"/>
            <c:spPr>
              <a:solidFill>
                <a:schemeClr val="accent3"/>
              </a:solidFill>
              <a:ln>
                <a:solidFill>
                  <a:schemeClr val="accent3"/>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Sheet2!$E$3:$E$50</c:f>
              <c:numCache>
                <c:formatCode>General</c:formatCode>
                <c:ptCount val="48"/>
                <c:pt idx="24" formatCode="0.00%">
                  <c:v>-0.0176</c:v>
                </c:pt>
                <c:pt idx="25" formatCode="0.00%">
                  <c:v>-0.0136</c:v>
                </c:pt>
                <c:pt idx="26" formatCode="0.00%">
                  <c:v>-0.0204</c:v>
                </c:pt>
                <c:pt idx="27" formatCode="0.00%">
                  <c:v>-0.0284</c:v>
                </c:pt>
                <c:pt idx="28" formatCode="0.00%">
                  <c:v>-0.0351</c:v>
                </c:pt>
                <c:pt idx="29" formatCode="0.00%">
                  <c:v>-0.0418</c:v>
                </c:pt>
                <c:pt idx="30" formatCode="0.00%">
                  <c:v>-0.0426</c:v>
                </c:pt>
                <c:pt idx="31" formatCode="0.00%">
                  <c:v>-0.0425</c:v>
                </c:pt>
                <c:pt idx="32" formatCode="0.00%">
                  <c:v>-0.0424</c:v>
                </c:pt>
                <c:pt idx="33" formatCode="0.00%">
                  <c:v>-0.043</c:v>
                </c:pt>
                <c:pt idx="34" formatCode="0.00%">
                  <c:v>-0.0429</c:v>
                </c:pt>
                <c:pt idx="35" formatCode="0.00%">
                  <c:v>-0.0407</c:v>
                </c:pt>
                <c:pt idx="36" formatCode="0.00%">
                  <c:v>-0.0404</c:v>
                </c:pt>
                <c:pt idx="37" formatCode="0.00%">
                  <c:v>-0.0407</c:v>
                </c:pt>
                <c:pt idx="38" formatCode="0.00%">
                  <c:v>-0.0405</c:v>
                </c:pt>
                <c:pt idx="39" formatCode="0.00%">
                  <c:v>-0.0406</c:v>
                </c:pt>
                <c:pt idx="40" formatCode="0.00%">
                  <c:v>-0.042</c:v>
                </c:pt>
                <c:pt idx="41" formatCode="0.00%">
                  <c:v>-0.0429</c:v>
                </c:pt>
                <c:pt idx="42" formatCode="0.00%">
                  <c:v>-0.0439</c:v>
                </c:pt>
                <c:pt idx="43" formatCode="0.00%">
                  <c:v>-0.0439</c:v>
                </c:pt>
                <c:pt idx="44" formatCode="0.00%">
                  <c:v>-0.0445</c:v>
                </c:pt>
                <c:pt idx="45" formatCode="0.00%">
                  <c:v>-0.0443</c:v>
                </c:pt>
                <c:pt idx="46" formatCode="0.00%">
                  <c:v>-0.0446</c:v>
                </c:pt>
                <c:pt idx="47" formatCode="0.00%">
                  <c:v>-0.0444</c:v>
                </c:pt>
              </c:numCache>
            </c:numRef>
          </c:yVal>
          <c:smooth val="0"/>
        </c:ser>
        <c:ser>
          <c:idx val="4"/>
          <c:order val="4"/>
          <c:tx>
            <c:strRef>
              <c:f>Sheet2!$F$1:$F$2</c:f>
              <c:strCache>
                <c:ptCount val="1"/>
                <c:pt idx="0">
                  <c:v>Low scenario. ANSES funds Law 27260 measures</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Sheet2!$F$3:$F$50</c:f>
              <c:numCache>
                <c:formatCode>General</c:formatCode>
                <c:ptCount val="48"/>
                <c:pt idx="24" formatCode="0.00%">
                  <c:v>-0.0244</c:v>
                </c:pt>
                <c:pt idx="25" formatCode="0.00%">
                  <c:v>-0.0237</c:v>
                </c:pt>
                <c:pt idx="26" formatCode="0.00%">
                  <c:v>-0.034</c:v>
                </c:pt>
                <c:pt idx="27" formatCode="0.00%">
                  <c:v>-0.0455</c:v>
                </c:pt>
                <c:pt idx="28" formatCode="0.00%">
                  <c:v>-0.0525</c:v>
                </c:pt>
                <c:pt idx="29" formatCode="0.00%">
                  <c:v>-0.0597</c:v>
                </c:pt>
                <c:pt idx="30" formatCode="0.00%">
                  <c:v>-0.0608</c:v>
                </c:pt>
                <c:pt idx="31" formatCode="0.00%">
                  <c:v>-0.0612</c:v>
                </c:pt>
                <c:pt idx="32" formatCode="0.00%">
                  <c:v>-0.0623</c:v>
                </c:pt>
                <c:pt idx="33" formatCode="0.00%">
                  <c:v>-0.0642</c:v>
                </c:pt>
                <c:pt idx="34" formatCode="0.00%">
                  <c:v>-0.0655</c:v>
                </c:pt>
                <c:pt idx="35" formatCode="0.00%">
                  <c:v>-0.0646</c:v>
                </c:pt>
                <c:pt idx="36" formatCode="0.00%">
                  <c:v>-0.0656</c:v>
                </c:pt>
                <c:pt idx="37" formatCode="0.00%">
                  <c:v>-0.0671</c:v>
                </c:pt>
                <c:pt idx="38" formatCode="0.00%">
                  <c:v>-0.0681</c:v>
                </c:pt>
                <c:pt idx="39" formatCode="0.00%">
                  <c:v>-0.0695</c:v>
                </c:pt>
                <c:pt idx="40" formatCode="0.00%">
                  <c:v>-0.0721</c:v>
                </c:pt>
                <c:pt idx="41" formatCode="0.00%">
                  <c:v>-0.0744</c:v>
                </c:pt>
                <c:pt idx="42" formatCode="0.00%">
                  <c:v>-0.0768</c:v>
                </c:pt>
                <c:pt idx="43" formatCode="0.00%">
                  <c:v>-0.078</c:v>
                </c:pt>
                <c:pt idx="44" formatCode="0.00%">
                  <c:v>-0.0802</c:v>
                </c:pt>
                <c:pt idx="45" formatCode="0.00%">
                  <c:v>-0.0814</c:v>
                </c:pt>
                <c:pt idx="46" formatCode="0.00%">
                  <c:v>-0.0833</c:v>
                </c:pt>
                <c:pt idx="47" formatCode="0.00%">
                  <c:v>-0.0846</c:v>
                </c:pt>
              </c:numCache>
            </c:numRef>
          </c:yVal>
          <c:smooth val="0"/>
        </c:ser>
        <c:ser>
          <c:idx val="5"/>
          <c:order val="5"/>
          <c:tx>
            <c:strRef>
              <c:f>Sheet2!$G$1:$G$2</c:f>
              <c:strCache>
                <c:ptCount val="1"/>
                <c:pt idx="0">
                  <c:v>High scenario</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Sheet2!$G$3:$G$50</c:f>
              <c:numCache>
                <c:formatCode>General</c:formatCode>
                <c:ptCount val="48"/>
                <c:pt idx="24" formatCode="0.00%">
                  <c:v>-0.0176</c:v>
                </c:pt>
                <c:pt idx="25" formatCode="0.00%">
                  <c:v>-0.013</c:v>
                </c:pt>
                <c:pt idx="26" formatCode="0.00%">
                  <c:v>-0.0179</c:v>
                </c:pt>
                <c:pt idx="27" formatCode="0.00%">
                  <c:v>-0.0236</c:v>
                </c:pt>
                <c:pt idx="28" formatCode="0.00%">
                  <c:v>-0.0287</c:v>
                </c:pt>
                <c:pt idx="29" formatCode="0.00%">
                  <c:v>-0.0327</c:v>
                </c:pt>
                <c:pt idx="30" formatCode="0.00%">
                  <c:v>-0.0315</c:v>
                </c:pt>
                <c:pt idx="31" formatCode="0.00%">
                  <c:v>-0.0298</c:v>
                </c:pt>
                <c:pt idx="32" formatCode="0.00%">
                  <c:v>-0.0282</c:v>
                </c:pt>
                <c:pt idx="33" formatCode="0.00%">
                  <c:v>-0.026</c:v>
                </c:pt>
                <c:pt idx="34" formatCode="0.00%">
                  <c:v>-0.0237</c:v>
                </c:pt>
                <c:pt idx="35" formatCode="0.00%">
                  <c:v>-0.0203</c:v>
                </c:pt>
                <c:pt idx="36" formatCode="0.00%">
                  <c:v>-0.0181</c:v>
                </c:pt>
                <c:pt idx="37" formatCode="0.00%">
                  <c:v>-0.0164</c:v>
                </c:pt>
                <c:pt idx="38" formatCode="0.00%">
                  <c:v>-0.0153</c:v>
                </c:pt>
                <c:pt idx="39" formatCode="0.00%">
                  <c:v>-0.0145</c:v>
                </c:pt>
                <c:pt idx="40" formatCode="0.00%">
                  <c:v>-0.0134</c:v>
                </c:pt>
                <c:pt idx="41" formatCode="0.00%">
                  <c:v>-0.0123</c:v>
                </c:pt>
                <c:pt idx="42" formatCode="0.00%">
                  <c:v>-0.0116</c:v>
                </c:pt>
                <c:pt idx="43" formatCode="0.00%">
                  <c:v>-0.0104</c:v>
                </c:pt>
                <c:pt idx="44" formatCode="0.00%">
                  <c:v>-0.0093</c:v>
                </c:pt>
                <c:pt idx="45" formatCode="0.00%">
                  <c:v>-0.0075</c:v>
                </c:pt>
                <c:pt idx="46" formatCode="0.00%">
                  <c:v>-0.0073</c:v>
                </c:pt>
                <c:pt idx="47" formatCode="0.00%">
                  <c:v>-0.007</c:v>
                </c:pt>
              </c:numCache>
            </c:numRef>
          </c:yVal>
          <c:smooth val="0"/>
        </c:ser>
        <c:ser>
          <c:idx val="6"/>
          <c:order val="6"/>
          <c:tx>
            <c:strRef>
              <c:f>Sheet2!$H$1:$H$2</c:f>
              <c:strCache>
                <c:ptCount val="1"/>
                <c:pt idx="0">
                  <c:v>High scenario. ANSES funds Law 27260 measures</c:v>
                </c:pt>
              </c:strCache>
            </c:strRef>
          </c:tx>
          <c:spPr>
            <a:ln w="47625">
              <a:noFill/>
            </a:ln>
          </c:spPr>
          <c:marker>
            <c:spPr>
              <a:ln>
                <a:solidFill>
                  <a:schemeClr val="tx1"/>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Sheet2!$H$3:$H$50</c:f>
              <c:numCache>
                <c:formatCode>General</c:formatCode>
                <c:ptCount val="48"/>
                <c:pt idx="24" formatCode="0.00%">
                  <c:v>-0.0244</c:v>
                </c:pt>
                <c:pt idx="25" formatCode="0.00%">
                  <c:v>-0.0231</c:v>
                </c:pt>
                <c:pt idx="26" formatCode="0.00%">
                  <c:v>-0.0314</c:v>
                </c:pt>
                <c:pt idx="27" formatCode="0.00%">
                  <c:v>-0.0406</c:v>
                </c:pt>
                <c:pt idx="28" formatCode="0.00%">
                  <c:v>-0.0459</c:v>
                </c:pt>
                <c:pt idx="29" formatCode="0.00%">
                  <c:v>-0.0503</c:v>
                </c:pt>
                <c:pt idx="30" formatCode="0.00%">
                  <c:v>-0.0495</c:v>
                </c:pt>
                <c:pt idx="31" formatCode="0.00%">
                  <c:v>-0.0482</c:v>
                </c:pt>
                <c:pt idx="32" formatCode="0.00%">
                  <c:v>-0.0476</c:v>
                </c:pt>
                <c:pt idx="33" formatCode="0.00%">
                  <c:v>-0.0463</c:v>
                </c:pt>
                <c:pt idx="34" formatCode="0.00%">
                  <c:v>-0.045</c:v>
                </c:pt>
                <c:pt idx="35" formatCode="0.00%">
                  <c:v>-0.0425</c:v>
                </c:pt>
                <c:pt idx="36" formatCode="0.00%">
                  <c:v>-0.0412</c:v>
                </c:pt>
                <c:pt idx="37" formatCode="0.00%">
                  <c:v>-0.0402</c:v>
                </c:pt>
                <c:pt idx="38" formatCode="0.00%">
                  <c:v>-0.0398</c:v>
                </c:pt>
                <c:pt idx="39" formatCode="0.00%">
                  <c:v>-0.0397</c:v>
                </c:pt>
                <c:pt idx="40" formatCode="0.00%">
                  <c:v>-0.0392</c:v>
                </c:pt>
                <c:pt idx="41" formatCode="0.00%">
                  <c:v>-0.0388</c:v>
                </c:pt>
                <c:pt idx="42" formatCode="0.00%">
                  <c:v>-0.0387</c:v>
                </c:pt>
                <c:pt idx="43" formatCode="0.00%">
                  <c:v>-0.0381</c:v>
                </c:pt>
                <c:pt idx="44" formatCode="0.00%">
                  <c:v>-0.0377</c:v>
                </c:pt>
                <c:pt idx="45" formatCode="0.00%">
                  <c:v>-0.0365</c:v>
                </c:pt>
                <c:pt idx="46" formatCode="0.00%">
                  <c:v>-0.0369</c:v>
                </c:pt>
                <c:pt idx="47" formatCode="0.00%">
                  <c:v>-0.0372</c:v>
                </c:pt>
              </c:numCache>
            </c:numRef>
          </c:yVal>
          <c:smooth val="0"/>
        </c:ser>
        <c:dLbls>
          <c:showLegendKey val="0"/>
          <c:showVal val="0"/>
          <c:showCatName val="0"/>
          <c:showSerName val="0"/>
          <c:showPercent val="0"/>
          <c:showBubbleSize val="0"/>
        </c:dLbls>
        <c:axId val="-2141476440"/>
        <c:axId val="-2141473784"/>
      </c:scatterChart>
      <c:valAx>
        <c:axId val="-2141476440"/>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41473784"/>
        <c:crosses val="autoZero"/>
        <c:crossBetween val="midCat"/>
      </c:valAx>
      <c:valAx>
        <c:axId val="-2141473784"/>
        <c:scaling>
          <c:orientation val="minMax"/>
        </c:scaling>
        <c:delete val="0"/>
        <c:axPos val="l"/>
        <c:majorGridlines/>
        <c:numFmt formatCode="0.00%" sourceLinked="1"/>
        <c:majorTickMark val="out"/>
        <c:minorTickMark val="none"/>
        <c:tickLblPos val="nextTo"/>
        <c:txPr>
          <a:bodyPr/>
          <a:lstStyle/>
          <a:p>
            <a:pPr>
              <a:defRPr sz="1600"/>
            </a:pPr>
            <a:endParaRPr lang="en-US"/>
          </a:p>
        </c:txPr>
        <c:crossAx val="-2141476440"/>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Sheet3!$B$1:$B$2</c:f>
              <c:strCache>
                <c:ptCount val="1"/>
                <c:pt idx="0">
                  <c:v>Historical values</c:v>
                </c:pt>
              </c:strCache>
            </c:strRef>
          </c:tx>
          <c:spPr>
            <a:ln w="47625">
              <a:solidFill>
                <a:schemeClr val="tx2"/>
              </a:solidFill>
            </a:ln>
          </c:spPr>
          <c:marker>
            <c:symbol val="none"/>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Sheet3!$B$3:$B$50</c:f>
              <c:numCache>
                <c:formatCode>0.00%</c:formatCode>
                <c:ptCount val="48"/>
                <c:pt idx="0">
                  <c:v>-0.0004</c:v>
                </c:pt>
                <c:pt idx="1">
                  <c:v>-0.0131</c:v>
                </c:pt>
                <c:pt idx="2">
                  <c:v>-0.0064</c:v>
                </c:pt>
                <c:pt idx="3">
                  <c:v>-0.0053</c:v>
                </c:pt>
                <c:pt idx="4">
                  <c:v>-0.0032</c:v>
                </c:pt>
                <c:pt idx="5">
                  <c:v>-0.0027</c:v>
                </c:pt>
                <c:pt idx="6">
                  <c:v>-0.0078</c:v>
                </c:pt>
                <c:pt idx="7">
                  <c:v>-0.0067</c:v>
                </c:pt>
                <c:pt idx="8">
                  <c:v>-0.0102</c:v>
                </c:pt>
                <c:pt idx="9">
                  <c:v>-0.0114</c:v>
                </c:pt>
                <c:pt idx="10">
                  <c:v>-0.0049</c:v>
                </c:pt>
                <c:pt idx="11">
                  <c:v>0.0038</c:v>
                </c:pt>
                <c:pt idx="12">
                  <c:v>0.0076</c:v>
                </c:pt>
                <c:pt idx="13">
                  <c:v>0.0092</c:v>
                </c:pt>
                <c:pt idx="14">
                  <c:v>0.0108</c:v>
                </c:pt>
                <c:pt idx="15">
                  <c:v>0.0047</c:v>
                </c:pt>
                <c:pt idx="16">
                  <c:v>0.0035</c:v>
                </c:pt>
                <c:pt idx="17">
                  <c:v>0.0041</c:v>
                </c:pt>
                <c:pt idx="18">
                  <c:v>0.0033</c:v>
                </c:pt>
                <c:pt idx="19">
                  <c:v>0.0011</c:v>
                </c:pt>
                <c:pt idx="20">
                  <c:v>-0.001</c:v>
                </c:pt>
                <c:pt idx="21">
                  <c:v>-0.0013</c:v>
                </c:pt>
                <c:pt idx="22">
                  <c:v>-0.0076</c:v>
                </c:pt>
                <c:pt idx="23">
                  <c:v>-0.0161</c:v>
                </c:pt>
                <c:pt idx="24">
                  <c:v>-0.0147</c:v>
                </c:pt>
              </c:numCache>
            </c:numRef>
          </c:yVal>
          <c:smooth val="0"/>
        </c:ser>
        <c:ser>
          <c:idx val="1"/>
          <c:order val="1"/>
          <c:tx>
            <c:strRef>
              <c:f>Sheet3!$C$1:$C$2</c:f>
              <c:strCache>
                <c:ptCount val="1"/>
                <c:pt idx="0">
                  <c:v>Central scenario</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Sheet3!$C$3:$C$50</c:f>
              <c:numCache>
                <c:formatCode>General</c:formatCode>
                <c:ptCount val="48"/>
                <c:pt idx="21" formatCode="0.00%">
                  <c:v>-0.0002</c:v>
                </c:pt>
                <c:pt idx="22" formatCode="0.00%">
                  <c:v>-0.0115</c:v>
                </c:pt>
                <c:pt idx="23" formatCode="0.00%">
                  <c:v>-0.013</c:v>
                </c:pt>
                <c:pt idx="24" formatCode="0.00%">
                  <c:v>-0.0176</c:v>
                </c:pt>
                <c:pt idx="25" formatCode="0.00%">
                  <c:v>-0.013</c:v>
                </c:pt>
                <c:pt idx="26" formatCode="0.00%">
                  <c:v>-0.0159</c:v>
                </c:pt>
                <c:pt idx="27" formatCode="0.00%">
                  <c:v>-0.0196</c:v>
                </c:pt>
                <c:pt idx="28" formatCode="0.00%">
                  <c:v>-0.022</c:v>
                </c:pt>
                <c:pt idx="29" formatCode="0.00%">
                  <c:v>-0.0243</c:v>
                </c:pt>
                <c:pt idx="30" formatCode="0.00%">
                  <c:v>-0.0237</c:v>
                </c:pt>
                <c:pt idx="31" formatCode="0.00%">
                  <c:v>-0.0233</c:v>
                </c:pt>
                <c:pt idx="32" formatCode="0.00%">
                  <c:v>-0.0227</c:v>
                </c:pt>
                <c:pt idx="33" formatCode="0.00%">
                  <c:v>-0.0216</c:v>
                </c:pt>
                <c:pt idx="34" formatCode="0.00%">
                  <c:v>-0.0197</c:v>
                </c:pt>
                <c:pt idx="35" formatCode="0.00%">
                  <c:v>-0.0164</c:v>
                </c:pt>
                <c:pt idx="36" formatCode="0.00%">
                  <c:v>-0.0158</c:v>
                </c:pt>
                <c:pt idx="37" formatCode="0.00%">
                  <c:v>-0.0156</c:v>
                </c:pt>
                <c:pt idx="38" formatCode="0.00%">
                  <c:v>-0.0144</c:v>
                </c:pt>
                <c:pt idx="39" formatCode="0.00%">
                  <c:v>-0.0144</c:v>
                </c:pt>
                <c:pt idx="40" formatCode="0.00%">
                  <c:v>-0.014</c:v>
                </c:pt>
                <c:pt idx="41" formatCode="0.00%">
                  <c:v>-0.0141</c:v>
                </c:pt>
                <c:pt idx="42" formatCode="0.00%">
                  <c:v>-0.0127</c:v>
                </c:pt>
                <c:pt idx="43" formatCode="0.00%">
                  <c:v>-0.0114</c:v>
                </c:pt>
                <c:pt idx="44" formatCode="0.00%">
                  <c:v>-0.0111</c:v>
                </c:pt>
                <c:pt idx="45" formatCode="0.00%">
                  <c:v>-0.0111</c:v>
                </c:pt>
                <c:pt idx="46" formatCode="0.00%">
                  <c:v>-0.0116</c:v>
                </c:pt>
                <c:pt idx="47" formatCode="0.00%">
                  <c:v>-0.011</c:v>
                </c:pt>
              </c:numCache>
            </c:numRef>
          </c:yVal>
          <c:smooth val="0"/>
        </c:ser>
        <c:ser>
          <c:idx val="2"/>
          <c:order val="2"/>
          <c:tx>
            <c:strRef>
              <c:f>Sheet3!$D$1:$D$2</c:f>
              <c:strCache>
                <c:ptCount val="1"/>
                <c:pt idx="0">
                  <c:v>Central scenario. ANSES funds Law 27260 measures</c:v>
                </c:pt>
              </c:strCache>
            </c:strRef>
          </c:tx>
          <c:spPr>
            <a:ln w="47625">
              <a:noFill/>
            </a:ln>
          </c:spPr>
          <c:marker>
            <c:symbol val="x"/>
            <c:size val="10"/>
            <c:spPr>
              <a:ln>
                <a:solidFill>
                  <a:schemeClr val="tx1"/>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Sheet3!$D$3:$D$50</c:f>
              <c:numCache>
                <c:formatCode>General</c:formatCode>
                <c:ptCount val="48"/>
                <c:pt idx="24" formatCode="0.00%">
                  <c:v>-0.0244</c:v>
                </c:pt>
                <c:pt idx="25" formatCode="0.00%">
                  <c:v>-0.0231</c:v>
                </c:pt>
                <c:pt idx="26" formatCode="0.00%">
                  <c:v>-0.0294</c:v>
                </c:pt>
                <c:pt idx="27" formatCode="0.00%">
                  <c:v>-0.0367</c:v>
                </c:pt>
                <c:pt idx="28" formatCode="0.00%">
                  <c:v>-0.0393</c:v>
                </c:pt>
                <c:pt idx="29" formatCode="0.00%">
                  <c:v>-0.042</c:v>
                </c:pt>
                <c:pt idx="30" formatCode="0.00%">
                  <c:v>-0.0418</c:v>
                </c:pt>
                <c:pt idx="31" formatCode="0.00%">
                  <c:v>-0.0418</c:v>
                </c:pt>
                <c:pt idx="32" formatCode="0.00%">
                  <c:v>-0.0423</c:v>
                </c:pt>
                <c:pt idx="33" formatCode="0.00%">
                  <c:v>-0.0422</c:v>
                </c:pt>
                <c:pt idx="34" formatCode="0.00%">
                  <c:v>-0.0414</c:v>
                </c:pt>
                <c:pt idx="35" formatCode="0.00%">
                  <c:v>-0.0392</c:v>
                </c:pt>
                <c:pt idx="36" formatCode="0.00%">
                  <c:v>-0.0399</c:v>
                </c:pt>
                <c:pt idx="37" formatCode="0.00%">
                  <c:v>-0.0405</c:v>
                </c:pt>
                <c:pt idx="38" formatCode="0.00%">
                  <c:v>-0.0402</c:v>
                </c:pt>
                <c:pt idx="39" formatCode="0.00%">
                  <c:v>-0.0412</c:v>
                </c:pt>
                <c:pt idx="40" formatCode="0.00%">
                  <c:v>-0.0417</c:v>
                </c:pt>
                <c:pt idx="41" formatCode="0.00%">
                  <c:v>-0.0428</c:v>
                </c:pt>
                <c:pt idx="42" formatCode="0.00%">
                  <c:v>-0.042</c:v>
                </c:pt>
                <c:pt idx="43" formatCode="0.00%">
                  <c:v>-0.0415</c:v>
                </c:pt>
                <c:pt idx="44" formatCode="0.00%">
                  <c:v>-0.0423</c:v>
                </c:pt>
                <c:pt idx="45" formatCode="0.00%">
                  <c:v>-0.0434</c:v>
                </c:pt>
                <c:pt idx="46" formatCode="0.00%">
                  <c:v>-0.045</c:v>
                </c:pt>
                <c:pt idx="47" formatCode="0.00%">
                  <c:v>-0.0457</c:v>
                </c:pt>
              </c:numCache>
            </c:numRef>
          </c:yVal>
          <c:smooth val="0"/>
        </c:ser>
        <c:ser>
          <c:idx val="3"/>
          <c:order val="3"/>
          <c:tx>
            <c:strRef>
              <c:f>Sheet3!$E$1:$E$2</c:f>
              <c:strCache>
                <c:ptCount val="1"/>
                <c:pt idx="0">
                  <c:v>Low scenario</c:v>
                </c:pt>
              </c:strCache>
            </c:strRef>
          </c:tx>
          <c:spPr>
            <a:ln w="47625">
              <a:noFill/>
            </a:ln>
          </c:spPr>
          <c:marker>
            <c:symbol val="triangle"/>
            <c:size val="9"/>
            <c:spPr>
              <a:solidFill>
                <a:schemeClr val="accent3">
                  <a:alpha val="45000"/>
                </a:schemeClr>
              </a:solidFill>
              <a:ln>
                <a:solidFill>
                  <a:schemeClr val="accent3"/>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Sheet3!$E$3:$E$50</c:f>
              <c:numCache>
                <c:formatCode>General</c:formatCode>
                <c:ptCount val="48"/>
                <c:pt idx="24" formatCode="0.00%">
                  <c:v>-0.0176</c:v>
                </c:pt>
                <c:pt idx="25" formatCode="0.00%">
                  <c:v>-0.0136</c:v>
                </c:pt>
                <c:pt idx="26" formatCode="0.00%">
                  <c:v>-0.0176</c:v>
                </c:pt>
                <c:pt idx="27" formatCode="0.00%">
                  <c:v>-0.0223</c:v>
                </c:pt>
                <c:pt idx="28" formatCode="0.00%">
                  <c:v>-0.0256</c:v>
                </c:pt>
                <c:pt idx="29" formatCode="0.00%">
                  <c:v>-0.0291</c:v>
                </c:pt>
                <c:pt idx="30" formatCode="0.00%">
                  <c:v>-0.0298</c:v>
                </c:pt>
                <c:pt idx="31" formatCode="0.00%">
                  <c:v>-0.0297</c:v>
                </c:pt>
                <c:pt idx="32" formatCode="0.00%">
                  <c:v>-0.0296</c:v>
                </c:pt>
                <c:pt idx="33" formatCode="0.00%">
                  <c:v>-0.0302</c:v>
                </c:pt>
                <c:pt idx="34" formatCode="0.00%">
                  <c:v>-0.0301</c:v>
                </c:pt>
                <c:pt idx="35" formatCode="0.00%">
                  <c:v>-0.0279</c:v>
                </c:pt>
                <c:pt idx="36" formatCode="0.00%">
                  <c:v>-0.0277</c:v>
                </c:pt>
                <c:pt idx="37" formatCode="0.00%">
                  <c:v>-0.0279</c:v>
                </c:pt>
                <c:pt idx="38" formatCode="0.00%">
                  <c:v>-0.0278</c:v>
                </c:pt>
                <c:pt idx="39" formatCode="0.00%">
                  <c:v>-0.0279</c:v>
                </c:pt>
                <c:pt idx="40" formatCode="0.00%">
                  <c:v>-0.0292</c:v>
                </c:pt>
                <c:pt idx="41" formatCode="0.00%">
                  <c:v>-0.0302</c:v>
                </c:pt>
                <c:pt idx="42" formatCode="0.00%">
                  <c:v>-0.0312</c:v>
                </c:pt>
                <c:pt idx="43" formatCode="0.00%">
                  <c:v>-0.0311</c:v>
                </c:pt>
                <c:pt idx="44" formatCode="0.00%">
                  <c:v>-0.0318</c:v>
                </c:pt>
                <c:pt idx="45" formatCode="0.00%">
                  <c:v>-0.0316</c:v>
                </c:pt>
                <c:pt idx="46" formatCode="0.00%">
                  <c:v>-0.0319</c:v>
                </c:pt>
                <c:pt idx="47" formatCode="0.00%">
                  <c:v>-0.0316</c:v>
                </c:pt>
              </c:numCache>
            </c:numRef>
          </c:yVal>
          <c:smooth val="0"/>
        </c:ser>
        <c:ser>
          <c:idx val="4"/>
          <c:order val="4"/>
          <c:tx>
            <c:strRef>
              <c:f>Sheet3!$F$1:$F$2</c:f>
              <c:strCache>
                <c:ptCount val="1"/>
                <c:pt idx="0">
                  <c:v>Low scenario. ANSES funds Law 27260 measures</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Sheet3!$F$3:$F$50</c:f>
              <c:numCache>
                <c:formatCode>General</c:formatCode>
                <c:ptCount val="48"/>
                <c:pt idx="24" formatCode="0.00%">
                  <c:v>-0.0244</c:v>
                </c:pt>
                <c:pt idx="25" formatCode="0.00%">
                  <c:v>-0.0237</c:v>
                </c:pt>
                <c:pt idx="26" formatCode="0.00%">
                  <c:v>-0.0311</c:v>
                </c:pt>
                <c:pt idx="27" formatCode="0.00%">
                  <c:v>-0.0393</c:v>
                </c:pt>
                <c:pt idx="28" formatCode="0.00%">
                  <c:v>-0.043</c:v>
                </c:pt>
                <c:pt idx="29" formatCode="0.00%">
                  <c:v>-0.047</c:v>
                </c:pt>
                <c:pt idx="30" formatCode="0.00%">
                  <c:v>-0.0481</c:v>
                </c:pt>
                <c:pt idx="31" formatCode="0.00%">
                  <c:v>-0.0484</c:v>
                </c:pt>
                <c:pt idx="32" formatCode="0.00%">
                  <c:v>-0.0495</c:v>
                </c:pt>
                <c:pt idx="33" formatCode="0.00%">
                  <c:v>-0.0514</c:v>
                </c:pt>
                <c:pt idx="34" formatCode="0.00%">
                  <c:v>-0.0527</c:v>
                </c:pt>
                <c:pt idx="35" formatCode="0.00%">
                  <c:v>-0.0518</c:v>
                </c:pt>
                <c:pt idx="36" formatCode="0.00%">
                  <c:v>-0.0529</c:v>
                </c:pt>
                <c:pt idx="37" formatCode="0.00%">
                  <c:v>-0.0543</c:v>
                </c:pt>
                <c:pt idx="38" formatCode="0.00%">
                  <c:v>-0.0553</c:v>
                </c:pt>
                <c:pt idx="39" formatCode="0.00%">
                  <c:v>-0.0567</c:v>
                </c:pt>
                <c:pt idx="40" formatCode="0.00%">
                  <c:v>-0.0593</c:v>
                </c:pt>
                <c:pt idx="41" formatCode="0.00%">
                  <c:v>-0.0616</c:v>
                </c:pt>
                <c:pt idx="42" formatCode="0.00%">
                  <c:v>-0.064</c:v>
                </c:pt>
                <c:pt idx="43" formatCode="0.00%">
                  <c:v>-0.0653</c:v>
                </c:pt>
                <c:pt idx="44" formatCode="0.00%">
                  <c:v>-0.0675</c:v>
                </c:pt>
                <c:pt idx="45" formatCode="0.00%">
                  <c:v>-0.0687</c:v>
                </c:pt>
                <c:pt idx="46" formatCode="0.00%">
                  <c:v>-0.0706</c:v>
                </c:pt>
                <c:pt idx="47" formatCode="0.00%">
                  <c:v>-0.0719</c:v>
                </c:pt>
              </c:numCache>
            </c:numRef>
          </c:yVal>
          <c:smooth val="0"/>
        </c:ser>
        <c:ser>
          <c:idx val="5"/>
          <c:order val="5"/>
          <c:tx>
            <c:strRef>
              <c:f>Sheet3!$G$1:$G$2</c:f>
              <c:strCache>
                <c:ptCount val="1"/>
                <c:pt idx="0">
                  <c:v>High scenario</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Sheet3!$G$3:$G$50</c:f>
              <c:numCache>
                <c:formatCode>General</c:formatCode>
                <c:ptCount val="48"/>
                <c:pt idx="24" formatCode="0.00%">
                  <c:v>-0.0176</c:v>
                </c:pt>
                <c:pt idx="25" formatCode="0.00%">
                  <c:v>-0.013</c:v>
                </c:pt>
                <c:pt idx="26" formatCode="0.00%">
                  <c:v>-0.0151</c:v>
                </c:pt>
                <c:pt idx="27" formatCode="0.00%">
                  <c:v>-0.0175</c:v>
                </c:pt>
                <c:pt idx="28" formatCode="0.00%">
                  <c:v>-0.0192</c:v>
                </c:pt>
                <c:pt idx="29" formatCode="0.00%">
                  <c:v>-0.0199</c:v>
                </c:pt>
                <c:pt idx="30" formatCode="0.00%">
                  <c:v>-0.0187</c:v>
                </c:pt>
                <c:pt idx="31" formatCode="0.00%">
                  <c:v>-0.0171</c:v>
                </c:pt>
                <c:pt idx="32" formatCode="0.00%">
                  <c:v>-0.0154</c:v>
                </c:pt>
                <c:pt idx="33" formatCode="0.00%">
                  <c:v>-0.0132</c:v>
                </c:pt>
                <c:pt idx="34" formatCode="0.00%">
                  <c:v>-0.011</c:v>
                </c:pt>
                <c:pt idx="35" formatCode="0.00%">
                  <c:v>-0.0076</c:v>
                </c:pt>
                <c:pt idx="36" formatCode="0.00%">
                  <c:v>-0.0053</c:v>
                </c:pt>
                <c:pt idx="37" formatCode="0.00%">
                  <c:v>-0.0037</c:v>
                </c:pt>
                <c:pt idx="38" formatCode="0.00%">
                  <c:v>-0.0026</c:v>
                </c:pt>
                <c:pt idx="39" formatCode="0.00%">
                  <c:v>-0.0017</c:v>
                </c:pt>
                <c:pt idx="40" formatCode="0.00%">
                  <c:v>-0.0007</c:v>
                </c:pt>
                <c:pt idx="41" formatCode="0.00%">
                  <c:v>0.0005</c:v>
                </c:pt>
                <c:pt idx="42" formatCode="0.00%">
                  <c:v>0.0011</c:v>
                </c:pt>
                <c:pt idx="43" formatCode="0.00%">
                  <c:v>0.0023</c:v>
                </c:pt>
                <c:pt idx="44" formatCode="0.00%">
                  <c:v>0.0035</c:v>
                </c:pt>
                <c:pt idx="45" formatCode="0.00%">
                  <c:v>0.0052</c:v>
                </c:pt>
                <c:pt idx="46" formatCode="0.00%">
                  <c:v>0.0055</c:v>
                </c:pt>
                <c:pt idx="47" formatCode="0.00%">
                  <c:v>0.0058</c:v>
                </c:pt>
              </c:numCache>
            </c:numRef>
          </c:yVal>
          <c:smooth val="0"/>
        </c:ser>
        <c:ser>
          <c:idx val="6"/>
          <c:order val="6"/>
          <c:tx>
            <c:strRef>
              <c:f>Sheet3!$H$1:$H$2</c:f>
              <c:strCache>
                <c:ptCount val="1"/>
                <c:pt idx="0">
                  <c:v>High scenario. ANSES funds Law 27260 measures</c:v>
                </c:pt>
              </c:strCache>
            </c:strRef>
          </c:tx>
          <c:spPr>
            <a:ln w="47625">
              <a:noFill/>
            </a:ln>
          </c:spPr>
          <c:marker>
            <c:spPr>
              <a:ln>
                <a:solidFill>
                  <a:schemeClr val="tx1"/>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Sheet3!$H$3:$H$50</c:f>
              <c:numCache>
                <c:formatCode>General</c:formatCode>
                <c:ptCount val="48"/>
                <c:pt idx="24" formatCode="0.00%">
                  <c:v>-0.0244</c:v>
                </c:pt>
                <c:pt idx="25" formatCode="0.00%">
                  <c:v>-0.0231</c:v>
                </c:pt>
                <c:pt idx="26" formatCode="0.00%">
                  <c:v>-0.0286</c:v>
                </c:pt>
                <c:pt idx="27" formatCode="0.00%">
                  <c:v>-0.0345</c:v>
                </c:pt>
                <c:pt idx="28" formatCode="0.00%">
                  <c:v>-0.0365</c:v>
                </c:pt>
                <c:pt idx="29" formatCode="0.00%">
                  <c:v>-0.0376</c:v>
                </c:pt>
                <c:pt idx="30" formatCode="0.00%">
                  <c:v>-0.0367</c:v>
                </c:pt>
                <c:pt idx="31" formatCode="0.00%">
                  <c:v>-0.0354</c:v>
                </c:pt>
                <c:pt idx="32" formatCode="0.00%">
                  <c:v>-0.0348</c:v>
                </c:pt>
                <c:pt idx="33" formatCode="0.00%">
                  <c:v>-0.0335</c:v>
                </c:pt>
                <c:pt idx="34" formatCode="0.00%">
                  <c:v>-0.0322</c:v>
                </c:pt>
                <c:pt idx="35" formatCode="0.00%">
                  <c:v>-0.0298</c:v>
                </c:pt>
                <c:pt idx="36" formatCode="0.00%">
                  <c:v>-0.0285</c:v>
                </c:pt>
                <c:pt idx="37" formatCode="0.00%">
                  <c:v>-0.0274</c:v>
                </c:pt>
                <c:pt idx="38" formatCode="0.00%">
                  <c:v>-0.0271</c:v>
                </c:pt>
                <c:pt idx="39" formatCode="0.00%">
                  <c:v>-0.027</c:v>
                </c:pt>
                <c:pt idx="40" formatCode="0.00%">
                  <c:v>-0.0265</c:v>
                </c:pt>
                <c:pt idx="41" formatCode="0.00%">
                  <c:v>-0.0261</c:v>
                </c:pt>
                <c:pt idx="42" formatCode="0.00%">
                  <c:v>-0.026</c:v>
                </c:pt>
                <c:pt idx="43" formatCode="0.00%">
                  <c:v>-0.0254</c:v>
                </c:pt>
                <c:pt idx="44" formatCode="0.00%">
                  <c:v>-0.0249</c:v>
                </c:pt>
                <c:pt idx="45" formatCode="0.00%">
                  <c:v>-0.0238</c:v>
                </c:pt>
                <c:pt idx="46" formatCode="0.00%">
                  <c:v>-0.0242</c:v>
                </c:pt>
                <c:pt idx="47" formatCode="0.00%">
                  <c:v>-0.0244</c:v>
                </c:pt>
              </c:numCache>
            </c:numRef>
          </c:yVal>
          <c:smooth val="0"/>
        </c:ser>
        <c:dLbls>
          <c:showLegendKey val="0"/>
          <c:showVal val="0"/>
          <c:showCatName val="0"/>
          <c:showSerName val="0"/>
          <c:showPercent val="0"/>
          <c:showBubbleSize val="0"/>
        </c:dLbls>
        <c:axId val="-2141340568"/>
        <c:axId val="-2141337912"/>
      </c:scatterChart>
      <c:valAx>
        <c:axId val="-2141340568"/>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41337912"/>
        <c:crosses val="autoZero"/>
        <c:crossBetween val="midCat"/>
      </c:valAx>
      <c:valAx>
        <c:axId val="-2141337912"/>
        <c:scaling>
          <c:orientation val="minMax"/>
          <c:min val="-0.08"/>
        </c:scaling>
        <c:delete val="0"/>
        <c:axPos val="l"/>
        <c:majorGridlines/>
        <c:numFmt formatCode="0.00%" sourceLinked="1"/>
        <c:majorTickMark val="out"/>
        <c:minorTickMark val="none"/>
        <c:tickLblPos val="nextTo"/>
        <c:txPr>
          <a:bodyPr/>
          <a:lstStyle/>
          <a:p>
            <a:pPr>
              <a:defRPr sz="1600"/>
            </a:pPr>
            <a:endParaRPr lang="en-US"/>
          </a:p>
        </c:txPr>
        <c:crossAx val="-2141340568"/>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77694</xdr:colOff>
      <xdr:row>0</xdr:row>
      <xdr:rowOff>336924</xdr:rowOff>
    </xdr:from>
    <xdr:to>
      <xdr:col>24</xdr:col>
      <xdr:colOff>699994</xdr:colOff>
      <xdr:row>36</xdr:row>
      <xdr:rowOff>184524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152400</xdr:colOff>
      <xdr:row>0</xdr:row>
      <xdr:rowOff>292100</xdr:rowOff>
    </xdr:from>
    <xdr:to>
      <xdr:col>24</xdr:col>
      <xdr:colOff>774700</xdr:colOff>
      <xdr:row>36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152400</xdr:colOff>
      <xdr:row>0</xdr:row>
      <xdr:rowOff>292100</xdr:rowOff>
    </xdr:from>
    <xdr:to>
      <xdr:col>24</xdr:col>
      <xdr:colOff>774700</xdr:colOff>
      <xdr:row>36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abSelected="1" topLeftCell="N2" zoomScale="85" zoomScaleNormal="85" zoomScalePageLayoutView="85" workbookViewId="0">
      <selection activeCell="Q39" sqref="Q39"/>
    </sheetView>
  </sheetViews>
  <sheetFormatPr baseColWidth="10" defaultRowHeight="15" x14ac:dyDescent="0"/>
  <sheetData>
    <row r="1" spans="1:8" ht="62" thickBot="1">
      <c r="A1" s="1"/>
      <c r="B1" s="2" t="s">
        <v>0</v>
      </c>
      <c r="C1" s="3" t="s">
        <v>1</v>
      </c>
      <c r="D1" s="3" t="s">
        <v>2</v>
      </c>
      <c r="E1" s="3" t="s">
        <v>3</v>
      </c>
      <c r="F1" s="3" t="s">
        <v>4</v>
      </c>
      <c r="G1" s="3" t="s">
        <v>5</v>
      </c>
      <c r="H1" s="3" t="s">
        <v>6</v>
      </c>
    </row>
    <row r="2" spans="1:8">
      <c r="A2" s="1"/>
      <c r="B2" s="2"/>
      <c r="C2" s="1"/>
      <c r="D2" s="1"/>
      <c r="E2" s="1"/>
      <c r="F2" s="1"/>
      <c r="G2" s="1"/>
      <c r="H2" s="1"/>
    </row>
    <row r="3" spans="1:8">
      <c r="A3" s="4">
        <v>1993</v>
      </c>
      <c r="B3" s="5">
        <v>-1.77E-2</v>
      </c>
      <c r="C3" s="1"/>
      <c r="D3" s="1"/>
      <c r="E3" s="1"/>
      <c r="F3" s="1"/>
      <c r="G3" s="1"/>
      <c r="H3" s="1"/>
    </row>
    <row r="4" spans="1:8">
      <c r="A4" s="4">
        <v>1994</v>
      </c>
      <c r="B4" s="6">
        <v>-2.6599999999999999E-2</v>
      </c>
      <c r="C4" s="1"/>
      <c r="D4" s="1"/>
      <c r="E4" s="1"/>
      <c r="F4" s="1"/>
      <c r="G4" s="1"/>
      <c r="H4" s="1"/>
    </row>
    <row r="5" spans="1:8">
      <c r="A5" s="4">
        <v>1995</v>
      </c>
      <c r="B5" s="5">
        <v>-2.23E-2</v>
      </c>
      <c r="C5" s="1"/>
      <c r="D5" s="1"/>
      <c r="E5" s="1"/>
      <c r="F5" s="1"/>
      <c r="G5" s="1"/>
      <c r="H5" s="1"/>
    </row>
    <row r="6" spans="1:8">
      <c r="A6" s="4">
        <v>1996</v>
      </c>
      <c r="B6" s="6">
        <v>-2.3300000000000001E-2</v>
      </c>
      <c r="C6" s="1"/>
      <c r="D6" s="1"/>
      <c r="E6" s="1"/>
      <c r="F6" s="1"/>
      <c r="G6" s="1"/>
      <c r="H6" s="1"/>
    </row>
    <row r="7" spans="1:8">
      <c r="A7" s="4">
        <v>1997</v>
      </c>
      <c r="B7" s="5">
        <v>-2.0799999999999999E-2</v>
      </c>
      <c r="C7" s="1"/>
      <c r="D7" s="1"/>
      <c r="E7" s="1"/>
      <c r="F7" s="1"/>
      <c r="G7" s="1"/>
      <c r="H7" s="1"/>
    </row>
    <row r="8" spans="1:8">
      <c r="A8" s="4">
        <v>1998</v>
      </c>
      <c r="B8" s="6">
        <v>-2.7099999999999999E-2</v>
      </c>
      <c r="C8" s="1"/>
      <c r="D8" s="1"/>
      <c r="E8" s="1"/>
      <c r="F8" s="1"/>
      <c r="G8" s="1"/>
      <c r="H8" s="1"/>
    </row>
    <row r="9" spans="1:8">
      <c r="A9" s="4">
        <v>1999</v>
      </c>
      <c r="B9" s="5">
        <v>-3.2199999999999999E-2</v>
      </c>
      <c r="C9" s="1"/>
      <c r="D9" s="1"/>
      <c r="E9" s="1"/>
      <c r="F9" s="1"/>
      <c r="G9" s="1"/>
      <c r="H9" s="1"/>
    </row>
    <row r="10" spans="1:8">
      <c r="A10" s="4">
        <v>2000</v>
      </c>
      <c r="B10" s="6">
        <v>-3.3799999999999997E-2</v>
      </c>
      <c r="C10" s="1"/>
      <c r="D10" s="1"/>
      <c r="E10" s="1"/>
      <c r="F10" s="1"/>
      <c r="G10" s="1"/>
      <c r="H10" s="1"/>
    </row>
    <row r="11" spans="1:8">
      <c r="A11" s="4">
        <v>2001</v>
      </c>
      <c r="B11" s="5">
        <v>-3.4299999999999997E-2</v>
      </c>
      <c r="C11" s="1"/>
      <c r="D11" s="1"/>
      <c r="E11" s="1"/>
      <c r="F11" s="1"/>
      <c r="G11" s="1"/>
      <c r="H11" s="1"/>
    </row>
    <row r="12" spans="1:8">
      <c r="A12" s="4">
        <v>2002</v>
      </c>
      <c r="B12" s="6">
        <v>-2.9700000000000001E-2</v>
      </c>
      <c r="C12" s="1"/>
      <c r="D12" s="1"/>
      <c r="E12" s="1"/>
      <c r="F12" s="1"/>
      <c r="G12" s="1"/>
      <c r="H12" s="1"/>
    </row>
    <row r="13" spans="1:8">
      <c r="A13" s="4">
        <v>2003</v>
      </c>
      <c r="B13" s="5">
        <v>-2.7799999999999998E-2</v>
      </c>
      <c r="C13" s="1"/>
      <c r="D13" s="1"/>
      <c r="E13" s="1"/>
      <c r="F13" s="1"/>
      <c r="G13" s="1"/>
      <c r="H13" s="1"/>
    </row>
    <row r="14" spans="1:8">
      <c r="A14" s="4">
        <v>2004</v>
      </c>
      <c r="B14" s="6">
        <v>-2.1899999999999999E-2</v>
      </c>
      <c r="C14" s="1"/>
      <c r="D14" s="1"/>
      <c r="E14" s="1"/>
      <c r="F14" s="1"/>
      <c r="G14" s="1"/>
      <c r="H14" s="1"/>
    </row>
    <row r="15" spans="1:8">
      <c r="A15" s="4">
        <v>2005</v>
      </c>
      <c r="B15" s="5">
        <v>-1.7899999999999999E-2</v>
      </c>
      <c r="C15" s="1"/>
      <c r="D15" s="1"/>
      <c r="E15" s="1"/>
      <c r="F15" s="1"/>
      <c r="G15" s="1"/>
      <c r="H15" s="1"/>
    </row>
    <row r="16" spans="1:8">
      <c r="A16" s="4">
        <v>2006</v>
      </c>
      <c r="B16" s="6">
        <v>-1.6500000000000001E-2</v>
      </c>
      <c r="C16" s="1"/>
      <c r="D16" s="1"/>
      <c r="E16" s="1"/>
      <c r="F16" s="1"/>
      <c r="G16" s="1"/>
      <c r="H16" s="1"/>
    </row>
    <row r="17" spans="1:8">
      <c r="A17" s="4">
        <v>2007</v>
      </c>
      <c r="B17" s="5">
        <v>-1.5900000000000001E-2</v>
      </c>
      <c r="C17" s="1"/>
      <c r="D17" s="1"/>
      <c r="E17" s="1"/>
      <c r="F17" s="1"/>
      <c r="G17" s="1"/>
      <c r="H17" s="1"/>
    </row>
    <row r="18" spans="1:8">
      <c r="A18" s="4">
        <v>2008</v>
      </c>
      <c r="B18" s="6">
        <v>-1.83E-2</v>
      </c>
      <c r="C18" s="1"/>
      <c r="D18" s="1"/>
      <c r="E18" s="1"/>
      <c r="F18" s="1"/>
      <c r="G18" s="1"/>
      <c r="H18" s="1"/>
    </row>
    <row r="19" spans="1:8">
      <c r="A19" s="4">
        <v>2009</v>
      </c>
      <c r="B19" s="5">
        <v>-1.5699999999999999E-2</v>
      </c>
      <c r="C19" s="1"/>
      <c r="D19" s="1"/>
      <c r="E19" s="1"/>
      <c r="F19" s="1"/>
      <c r="G19" s="1"/>
      <c r="H19" s="1"/>
    </row>
    <row r="20" spans="1:8">
      <c r="A20" s="4">
        <v>2010</v>
      </c>
      <c r="B20" s="6">
        <v>-1.5800000000000002E-2</v>
      </c>
      <c r="C20" s="1"/>
      <c r="D20" s="1"/>
      <c r="E20" s="1"/>
      <c r="F20" s="1"/>
      <c r="G20" s="1"/>
      <c r="H20" s="1"/>
    </row>
    <row r="21" spans="1:8">
      <c r="A21" s="4">
        <v>2011</v>
      </c>
      <c r="B21" s="5">
        <v>-1.6199999999999999E-2</v>
      </c>
      <c r="C21" s="1"/>
      <c r="D21" s="1"/>
      <c r="E21" s="1"/>
      <c r="F21" s="1"/>
      <c r="G21" s="1"/>
      <c r="H21" s="1"/>
    </row>
    <row r="22" spans="1:8">
      <c r="A22" s="4">
        <v>2012</v>
      </c>
      <c r="B22" s="6">
        <v>-1.95E-2</v>
      </c>
      <c r="C22" s="1"/>
      <c r="D22" s="1"/>
      <c r="E22" s="1"/>
      <c r="F22" s="1"/>
      <c r="G22" s="1"/>
      <c r="H22" s="1"/>
    </row>
    <row r="23" spans="1:8">
      <c r="A23" s="4">
        <v>2013</v>
      </c>
      <c r="B23" s="5">
        <v>-2.1100000000000001E-2</v>
      </c>
      <c r="C23" s="1"/>
      <c r="D23" s="1"/>
      <c r="E23" s="1"/>
      <c r="F23" s="1"/>
      <c r="G23" s="1"/>
      <c r="H23" s="1"/>
    </row>
    <row r="24" spans="1:8">
      <c r="A24" s="4">
        <v>2014</v>
      </c>
      <c r="B24" s="6">
        <v>-2.1700000000000001E-2</v>
      </c>
      <c r="C24" s="7">
        <v>-2.0764450566254731E-2</v>
      </c>
      <c r="D24" s="8"/>
      <c r="E24" s="1"/>
      <c r="F24" s="1"/>
      <c r="G24" s="1"/>
      <c r="H24" s="1"/>
    </row>
    <row r="25" spans="1:8">
      <c r="A25" s="4">
        <v>2015</v>
      </c>
      <c r="B25" s="5">
        <v>-2.8799999999999999E-2</v>
      </c>
      <c r="C25" s="7">
        <v>-3.0144685604561124E-2</v>
      </c>
      <c r="D25" s="8"/>
      <c r="E25" s="1"/>
      <c r="F25" s="1"/>
      <c r="G25" s="1"/>
      <c r="H25" s="1"/>
    </row>
    <row r="26" spans="1:8">
      <c r="A26" s="4">
        <v>2016</v>
      </c>
      <c r="B26" s="16">
        <v>-3.2300000000000002E-2</v>
      </c>
      <c r="C26" s="7">
        <v>-3.3306942249534711E-2</v>
      </c>
      <c r="D26" s="7">
        <v>-3.3342792737211906E-2</v>
      </c>
      <c r="E26" s="1"/>
      <c r="F26" s="1"/>
      <c r="G26" s="1"/>
      <c r="H26" s="1"/>
    </row>
    <row r="27" spans="1:8">
      <c r="A27" s="4">
        <v>2017</v>
      </c>
      <c r="B27" s="15">
        <v>-3.32E-2</v>
      </c>
      <c r="C27" s="7">
        <v>-3.8482588498141644E-2</v>
      </c>
      <c r="D27" s="7">
        <v>-3.8934481774266408E-2</v>
      </c>
      <c r="E27" s="9">
        <v>-3.8537083916722691E-2</v>
      </c>
      <c r="F27" s="9">
        <v>-3.8988977192847454E-2</v>
      </c>
      <c r="G27" s="9">
        <v>-3.841720950169919E-2</v>
      </c>
      <c r="H27" s="9">
        <v>-3.8869102777823954E-2</v>
      </c>
    </row>
    <row r="28" spans="1:8">
      <c r="A28" s="4">
        <v>2018</v>
      </c>
      <c r="B28" s="1"/>
      <c r="C28" s="7">
        <v>-3.7010955232999299E-2</v>
      </c>
      <c r="D28" s="7">
        <v>-3.7838959240125203E-2</v>
      </c>
      <c r="E28" s="9">
        <v>-3.7480406036719469E-2</v>
      </c>
      <c r="F28" s="9">
        <v>-3.8310970169390078E-2</v>
      </c>
      <c r="G28" s="9">
        <v>-3.6511487444246135E-2</v>
      </c>
      <c r="H28" s="9">
        <v>-3.7345026849927694E-2</v>
      </c>
    </row>
    <row r="29" spans="1:8">
      <c r="A29" s="4">
        <v>2019</v>
      </c>
      <c r="B29" s="1"/>
      <c r="C29" s="7">
        <v>-3.8637944531257809E-2</v>
      </c>
      <c r="D29" s="7">
        <v>-3.9811598156691642E-2</v>
      </c>
      <c r="E29" s="9">
        <v>-3.9236331674083393E-2</v>
      </c>
      <c r="F29" s="9">
        <v>-4.0418272303222154E-2</v>
      </c>
      <c r="G29" s="9">
        <v>-3.6894427396163929E-2</v>
      </c>
      <c r="H29" s="9">
        <v>-3.8056264293783428E-2</v>
      </c>
    </row>
    <row r="30" spans="1:8">
      <c r="A30" s="4">
        <v>2020</v>
      </c>
      <c r="B30" s="1"/>
      <c r="C30" s="7">
        <v>-4.0920927675002966E-2</v>
      </c>
      <c r="D30" s="7">
        <v>-4.2507603164192137E-2</v>
      </c>
      <c r="E30" s="9">
        <v>-4.203226314832522E-2</v>
      </c>
      <c r="F30" s="9">
        <v>-4.3614602881042241E-2</v>
      </c>
      <c r="G30" s="9">
        <v>-3.7904243694739638E-2</v>
      </c>
      <c r="H30" s="9">
        <v>-3.9423503407381093E-2</v>
      </c>
    </row>
    <row r="31" spans="1:8">
      <c r="A31" s="4">
        <v>2021</v>
      </c>
      <c r="B31" s="1"/>
      <c r="C31" s="7">
        <v>-4.1857991827518148E-2</v>
      </c>
      <c r="D31" s="7">
        <v>-4.3830949605521419E-2</v>
      </c>
      <c r="E31" s="9">
        <v>-4.4610536435072526E-2</v>
      </c>
      <c r="F31" s="9">
        <v>-4.6692563101355555E-2</v>
      </c>
      <c r="G31" s="9">
        <v>-3.8476288295550727E-2</v>
      </c>
      <c r="H31" s="9">
        <v>-4.0436126816947332E-2</v>
      </c>
    </row>
    <row r="32" spans="1:8">
      <c r="A32" s="4">
        <v>2022</v>
      </c>
      <c r="B32" s="1"/>
      <c r="C32" s="7">
        <v>-4.277308819388486E-2</v>
      </c>
      <c r="D32" s="7">
        <v>-4.519564619029149E-2</v>
      </c>
      <c r="E32" s="9">
        <v>-4.7074482910189376E-2</v>
      </c>
      <c r="F32" s="9">
        <v>-4.967795956356718E-2</v>
      </c>
      <c r="G32" s="9">
        <v>-3.877177186057338E-2</v>
      </c>
      <c r="H32" s="9">
        <v>-4.1176995296166835E-2</v>
      </c>
    </row>
    <row r="33" spans="1:8">
      <c r="A33" s="4">
        <v>2023</v>
      </c>
      <c r="B33" s="1"/>
      <c r="C33" s="7">
        <v>-4.1297223927176295E-2</v>
      </c>
      <c r="D33" s="7">
        <v>-4.4100091161302611E-2</v>
      </c>
      <c r="E33" s="9">
        <v>-4.6306986311790081E-2</v>
      </c>
      <c r="F33" s="9">
        <v>-4.9314640401939808E-2</v>
      </c>
      <c r="G33" s="9">
        <v>-3.6608117751941428E-2</v>
      </c>
      <c r="H33" s="9">
        <v>-3.9366696833022956E-2</v>
      </c>
    </row>
    <row r="34" spans="1:8">
      <c r="A34" s="4">
        <v>2024</v>
      </c>
      <c r="B34" s="1"/>
      <c r="C34" s="10">
        <v>-3.9950902563685178E-2</v>
      </c>
      <c r="D34" s="10">
        <v>-4.3038129666176948E-2</v>
      </c>
      <c r="E34" s="9">
        <v>-4.5748814741759937E-2</v>
      </c>
      <c r="F34" s="9">
        <v>-4.9116306239824881E-2</v>
      </c>
      <c r="G34" s="9">
        <v>-3.4616031865708843E-2</v>
      </c>
      <c r="H34" s="9">
        <v>-3.7642842305097506E-2</v>
      </c>
    </row>
    <row r="35" spans="1:8">
      <c r="A35" s="4">
        <v>2025</v>
      </c>
      <c r="B35" s="1"/>
      <c r="C35" s="11">
        <v>-3.8228061951208973E-2</v>
      </c>
      <c r="D35" s="11">
        <v>-4.2224608955235249E-2</v>
      </c>
      <c r="E35" s="9">
        <v>-4.4797568490919204E-2</v>
      </c>
      <c r="F35" s="9">
        <v>-4.9213832059026817E-2</v>
      </c>
      <c r="G35" s="9">
        <v>-3.2193778325940198E-2</v>
      </c>
      <c r="H35" s="9">
        <v>-3.6179516478871888E-2</v>
      </c>
    </row>
    <row r="36" spans="1:8">
      <c r="A36" s="4">
        <v>2026</v>
      </c>
      <c r="B36" s="1"/>
      <c r="C36" s="12">
        <v>-3.7354056267283768E-2</v>
      </c>
      <c r="D36" s="12">
        <v>-4.2446670706448086E-2</v>
      </c>
      <c r="E36" s="9">
        <v>-4.4668382464594578E-2</v>
      </c>
      <c r="F36" s="9">
        <v>-5.0302736184248194E-2</v>
      </c>
      <c r="G36" s="9">
        <v>-2.9316084729249056E-2</v>
      </c>
      <c r="H36" s="9">
        <v>-3.4275825352209702E-2</v>
      </c>
    </row>
    <row r="37" spans="1:8">
      <c r="A37" s="4">
        <v>2027</v>
      </c>
      <c r="B37" s="1"/>
      <c r="C37" s="12">
        <v>-3.6513186434724981E-2</v>
      </c>
      <c r="D37" s="12">
        <v>-4.2727883358161509E-2</v>
      </c>
      <c r="E37" s="9">
        <v>-4.3946033022531632E-2</v>
      </c>
      <c r="F37" s="9">
        <v>-5.0934941486081853E-2</v>
      </c>
      <c r="G37" s="9">
        <v>-2.7996011054852183E-2</v>
      </c>
      <c r="H37" s="9">
        <v>-3.3954176223219994E-2</v>
      </c>
    </row>
    <row r="38" spans="1:8">
      <c r="A38" s="4">
        <v>2028</v>
      </c>
      <c r="B38" s="8"/>
      <c r="C38" s="12">
        <v>-3.4702825859237701E-2</v>
      </c>
      <c r="D38" s="12">
        <v>-4.2047698301194189E-2</v>
      </c>
      <c r="E38" s="9">
        <v>-4.3289641091895918E-2</v>
      </c>
      <c r="F38" s="9">
        <v>-5.1559951745393018E-2</v>
      </c>
      <c r="G38" s="9">
        <v>-2.6294481814153128E-2</v>
      </c>
      <c r="H38" s="9">
        <v>-3.3087642644783623E-2</v>
      </c>
    </row>
    <row r="39" spans="1:8">
      <c r="A39" s="4">
        <v>2029</v>
      </c>
      <c r="B39" s="8"/>
      <c r="C39" s="11">
        <v>-3.4338588033491026E-2</v>
      </c>
      <c r="D39" s="11">
        <v>-4.2554354442923048E-2</v>
      </c>
      <c r="E39" s="9">
        <v>-4.347874546681469E-2</v>
      </c>
      <c r="F39" s="9">
        <v>-5.2877888394431576E-2</v>
      </c>
      <c r="G39" s="9">
        <v>-2.4540537825997227E-2</v>
      </c>
      <c r="H39" s="9">
        <v>-3.2057002554686673E-2</v>
      </c>
    </row>
    <row r="40" spans="1:8">
      <c r="A40" s="4">
        <v>2030</v>
      </c>
      <c r="B40" s="8"/>
      <c r="C40" s="12">
        <v>-3.3169261606381464E-2</v>
      </c>
      <c r="D40" s="12">
        <v>-4.2285597397904814E-2</v>
      </c>
      <c r="E40" s="9">
        <v>-4.2731485576523745E-2</v>
      </c>
      <c r="F40" s="9">
        <v>-5.3254954152412284E-2</v>
      </c>
      <c r="G40" s="9">
        <v>-2.2957363129591676E-2</v>
      </c>
      <c r="H40" s="9">
        <v>-3.1152440940659332E-2</v>
      </c>
    </row>
    <row r="41" spans="1:8">
      <c r="A41" s="4">
        <v>2031</v>
      </c>
      <c r="B41" s="8"/>
      <c r="C41" s="12">
        <v>-3.2034193742614701E-2</v>
      </c>
      <c r="D41" s="12">
        <v>-4.2157958608683335E-2</v>
      </c>
      <c r="E41" s="9">
        <v>-4.204533975442859E-2</v>
      </c>
      <c r="F41" s="9">
        <v>-5.3794368193870339E-2</v>
      </c>
      <c r="G41" s="9">
        <v>-2.2271824101245279E-2</v>
      </c>
      <c r="H41" s="9">
        <v>-3.1283684646027043E-2</v>
      </c>
    </row>
    <row r="42" spans="1:8">
      <c r="A42" s="4">
        <v>2032</v>
      </c>
      <c r="B42" s="8"/>
      <c r="C42" s="12">
        <v>-3.1446290354874396E-2</v>
      </c>
      <c r="D42" s="12">
        <v>-4.2463153349008818E-2</v>
      </c>
      <c r="E42" s="9">
        <v>-4.255426553418401E-2</v>
      </c>
      <c r="F42" s="9">
        <v>-5.5491188544949825E-2</v>
      </c>
      <c r="G42" s="9">
        <v>-2.177055660023209E-2</v>
      </c>
      <c r="H42" s="9">
        <v>-3.1525329519974943E-2</v>
      </c>
    </row>
    <row r="43" spans="1:8">
      <c r="A43" s="4">
        <v>2033</v>
      </c>
      <c r="B43" s="8"/>
      <c r="C43" s="11">
        <v>-3.1822339662602776E-2</v>
      </c>
      <c r="D43" s="11">
        <v>-4.3574306925170767E-2</v>
      </c>
      <c r="E43" s="9">
        <v>-4.2237130653194413E-2</v>
      </c>
      <c r="F43" s="9">
        <v>-5.6136623783921882E-2</v>
      </c>
      <c r="G43" s="9">
        <v>-2.1525347005855993E-2</v>
      </c>
      <c r="H43" s="9">
        <v>-3.1950397623856291E-2</v>
      </c>
    </row>
    <row r="44" spans="1:8">
      <c r="A44" s="4">
        <v>2034</v>
      </c>
      <c r="B44" s="8"/>
      <c r="C44" s="12">
        <v>-3.1541116899244284E-2</v>
      </c>
      <c r="D44" s="12">
        <v>-4.4133356029252363E-2</v>
      </c>
      <c r="E44" s="9">
        <v>-4.2448274594983661E-2</v>
      </c>
      <c r="F44" s="9">
        <v>-5.7435016358841497E-2</v>
      </c>
      <c r="G44" s="9">
        <v>-2.1611445627267949E-2</v>
      </c>
      <c r="H44" s="9">
        <v>-3.2730470633085269E-2</v>
      </c>
    </row>
    <row r="45" spans="1:8">
      <c r="A45" s="4">
        <v>2035</v>
      </c>
      <c r="B45" s="8"/>
      <c r="C45" s="12">
        <v>-3.060318246890692E-2</v>
      </c>
      <c r="D45" s="12">
        <v>-4.4349114452562795E-2</v>
      </c>
      <c r="E45" s="9">
        <v>-4.2259591464389942E-2</v>
      </c>
      <c r="F45" s="9">
        <v>-5.8605770238729787E-2</v>
      </c>
      <c r="G45" s="9">
        <v>-2.0585002273939786E-2</v>
      </c>
      <c r="H45" s="9">
        <v>-3.2370911826257821E-2</v>
      </c>
    </row>
    <row r="46" spans="1:8">
      <c r="A46" s="4">
        <v>2036</v>
      </c>
      <c r="B46" s="8"/>
      <c r="C46" s="12">
        <v>-3.043181804947391E-2</v>
      </c>
      <c r="D46" s="12">
        <v>-4.5148628529013746E-2</v>
      </c>
      <c r="E46" s="9">
        <v>-4.1860061174957643E-2</v>
      </c>
      <c r="F46" s="9">
        <v>-5.9088831062451046E-2</v>
      </c>
      <c r="G46" s="9">
        <v>-2.0438781834698064E-2</v>
      </c>
      <c r="H46" s="9">
        <v>-3.2964222932299107E-2</v>
      </c>
    </row>
    <row r="47" spans="1:8">
      <c r="A47" s="4">
        <v>2037</v>
      </c>
      <c r="B47" s="8"/>
      <c r="C47" s="11">
        <v>-3.0260879031429502E-2</v>
      </c>
      <c r="D47" s="11">
        <v>-4.588005081504179E-2</v>
      </c>
      <c r="E47" s="9">
        <v>-4.2701200498187458E-2</v>
      </c>
      <c r="F47" s="9">
        <v>-6.1188549830850196E-2</v>
      </c>
      <c r="G47" s="9">
        <v>-2.0209080030144187E-2</v>
      </c>
      <c r="H47" s="9">
        <v>-3.353253753061082E-2</v>
      </c>
    </row>
    <row r="48" spans="1:8">
      <c r="A48" s="4">
        <v>2038</v>
      </c>
      <c r="B48" s="8"/>
      <c r="C48" s="12">
        <v>-3.0319029639381503E-2</v>
      </c>
      <c r="D48" s="12">
        <v>-4.678224537145044E-2</v>
      </c>
      <c r="E48" s="9">
        <v>-4.3144634111856005E-2</v>
      </c>
      <c r="F48" s="9">
        <v>-6.2898206780910987E-2</v>
      </c>
      <c r="G48" s="9">
        <v>-1.9574344549268534E-2</v>
      </c>
      <c r="H48" s="9">
        <v>-3.3537192086642686E-2</v>
      </c>
    </row>
    <row r="49" spans="1:8">
      <c r="A49" s="4">
        <v>2039</v>
      </c>
      <c r="B49" s="13"/>
      <c r="C49" s="12">
        <v>-3.0072997899781552E-2</v>
      </c>
      <c r="D49" s="12">
        <v>-4.7329324112830334E-2</v>
      </c>
      <c r="E49" s="9">
        <v>-4.366910364298076E-2</v>
      </c>
      <c r="F49" s="9">
        <v>-6.4728761968810333E-2</v>
      </c>
      <c r="G49" s="9">
        <v>-1.919460547244585E-2</v>
      </c>
      <c r="H49" s="9">
        <v>-3.3738583056369328E-2</v>
      </c>
    </row>
    <row r="50" spans="1:8">
      <c r="A50" s="4">
        <v>2040</v>
      </c>
      <c r="B50" s="14"/>
      <c r="C50" s="12">
        <v>-2.9897666519769377E-2</v>
      </c>
      <c r="D50" s="12">
        <v>-4.8147829436399267E-2</v>
      </c>
      <c r="E50" s="9">
        <v>-4.3710233078332078E-2</v>
      </c>
      <c r="F50" s="9">
        <v>-6.6147468787484343E-2</v>
      </c>
      <c r="G50" s="9">
        <v>-1.924083384154671E-2</v>
      </c>
      <c r="H50" s="9">
        <v>-3.454018476508898E-2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8576"/>
  <sheetViews>
    <sheetView topLeftCell="A20" workbookViewId="0">
      <selection activeCell="F54" sqref="F54"/>
    </sheetView>
  </sheetViews>
  <sheetFormatPr baseColWidth="10" defaultRowHeight="15" x14ac:dyDescent="0.75"/>
  <cols>
    <col min="2" max="2" width="11.33203125" bestFit="1" customWidth="1"/>
  </cols>
  <sheetData>
    <row r="1" spans="1:8" ht="74" thickBot="1">
      <c r="A1" s="1"/>
      <c r="B1" s="2" t="s">
        <v>0</v>
      </c>
      <c r="C1" s="3" t="s">
        <v>1</v>
      </c>
      <c r="D1" s="3" t="s">
        <v>7</v>
      </c>
      <c r="E1" s="3" t="s">
        <v>3</v>
      </c>
      <c r="F1" s="3" t="s">
        <v>8</v>
      </c>
      <c r="G1" s="3" t="s">
        <v>5</v>
      </c>
      <c r="H1" s="3" t="s">
        <v>9</v>
      </c>
    </row>
    <row r="2" spans="1:8">
      <c r="A2" s="1"/>
      <c r="B2" s="2"/>
      <c r="C2" s="1"/>
      <c r="D2" s="1"/>
      <c r="E2" s="1"/>
      <c r="F2" s="1"/>
      <c r="G2" s="1"/>
      <c r="H2" s="1"/>
    </row>
    <row r="3" spans="1:8">
      <c r="A3" s="4">
        <v>1993</v>
      </c>
      <c r="B3" s="15">
        <v>-4.0000000000000002E-4</v>
      </c>
      <c r="C3" s="1"/>
      <c r="D3" s="1"/>
      <c r="E3" s="1"/>
      <c r="F3" s="1"/>
      <c r="G3" s="1"/>
      <c r="H3" s="1"/>
    </row>
    <row r="4" spans="1:8">
      <c r="A4" s="4">
        <v>1994</v>
      </c>
      <c r="B4" s="16">
        <v>-1.3100000000000001E-2</v>
      </c>
      <c r="C4" s="1"/>
      <c r="D4" s="1"/>
      <c r="E4" s="1"/>
      <c r="F4" s="1"/>
      <c r="G4" s="1"/>
      <c r="H4" s="1"/>
    </row>
    <row r="5" spans="1:8">
      <c r="A5" s="4">
        <v>1995</v>
      </c>
      <c r="B5" s="15">
        <v>-6.4000000000000003E-3</v>
      </c>
      <c r="C5" s="1"/>
      <c r="D5" s="1"/>
      <c r="E5" s="1"/>
      <c r="F5" s="1"/>
      <c r="G5" s="1"/>
      <c r="H5" s="1"/>
    </row>
    <row r="6" spans="1:8">
      <c r="A6" s="4">
        <v>1996</v>
      </c>
      <c r="B6" s="16">
        <v>-5.3E-3</v>
      </c>
      <c r="C6" s="1"/>
      <c r="D6" s="1"/>
      <c r="E6" s="1"/>
      <c r="F6" s="1"/>
      <c r="G6" s="1"/>
      <c r="H6" s="1"/>
    </row>
    <row r="7" spans="1:8">
      <c r="A7" s="4">
        <v>1997</v>
      </c>
      <c r="B7" s="15">
        <v>-3.2000000000000002E-3</v>
      </c>
      <c r="C7" s="1"/>
      <c r="D7" s="1"/>
      <c r="E7" s="1"/>
      <c r="F7" s="1"/>
      <c r="G7" s="1"/>
      <c r="H7" s="1"/>
    </row>
    <row r="8" spans="1:8">
      <c r="A8" s="4">
        <v>1998</v>
      </c>
      <c r="B8" s="16">
        <v>-2.7000000000000001E-3</v>
      </c>
      <c r="C8" s="1"/>
      <c r="D8" s="1"/>
      <c r="E8" s="1"/>
      <c r="F8" s="1"/>
      <c r="G8" s="1"/>
      <c r="H8" s="1"/>
    </row>
    <row r="9" spans="1:8">
      <c r="A9" s="4">
        <v>1999</v>
      </c>
      <c r="B9" s="15">
        <v>-7.7999999999999996E-3</v>
      </c>
      <c r="C9" s="1"/>
      <c r="D9" s="1"/>
      <c r="E9" s="1"/>
      <c r="F9" s="1"/>
      <c r="G9" s="1"/>
      <c r="H9" s="1"/>
    </row>
    <row r="10" spans="1:8">
      <c r="A10" s="4">
        <v>2000</v>
      </c>
      <c r="B10" s="16">
        <v>-6.7000000000000002E-3</v>
      </c>
      <c r="C10" s="1"/>
      <c r="D10" s="1"/>
      <c r="E10" s="1"/>
      <c r="F10" s="1"/>
      <c r="G10" s="1"/>
      <c r="H10" s="1"/>
    </row>
    <row r="11" spans="1:8">
      <c r="A11" s="4">
        <v>2001</v>
      </c>
      <c r="B11" s="15">
        <v>-1.0200000000000001E-2</v>
      </c>
      <c r="C11" s="1"/>
      <c r="D11" s="1"/>
      <c r="E11" s="1"/>
      <c r="F11" s="1"/>
      <c r="G11" s="1"/>
      <c r="H11" s="1"/>
    </row>
    <row r="12" spans="1:8">
      <c r="A12" s="4">
        <v>2002</v>
      </c>
      <c r="B12" s="16">
        <v>-1.14E-2</v>
      </c>
      <c r="C12" s="1"/>
      <c r="D12" s="1"/>
      <c r="E12" s="1"/>
      <c r="F12" s="1"/>
      <c r="G12" s="1"/>
      <c r="H12" s="1"/>
    </row>
    <row r="13" spans="1:8">
      <c r="A13" s="4">
        <v>2003</v>
      </c>
      <c r="B13" s="15">
        <v>-4.8999999999999998E-3</v>
      </c>
      <c r="C13" s="1"/>
      <c r="D13" s="1"/>
      <c r="E13" s="1"/>
      <c r="F13" s="1"/>
      <c r="G13" s="1"/>
      <c r="H13" s="1"/>
    </row>
    <row r="14" spans="1:8">
      <c r="A14" s="4">
        <v>2004</v>
      </c>
      <c r="B14" s="16">
        <v>3.8E-3</v>
      </c>
      <c r="C14" s="1"/>
      <c r="D14" s="1"/>
      <c r="E14" s="1"/>
      <c r="F14" s="1"/>
      <c r="G14" s="1"/>
      <c r="H14" s="1"/>
    </row>
    <row r="15" spans="1:8">
      <c r="A15" s="4">
        <v>2005</v>
      </c>
      <c r="B15" s="15">
        <v>7.6E-3</v>
      </c>
      <c r="C15" s="1"/>
      <c r="D15" s="1"/>
      <c r="E15" s="1"/>
      <c r="F15" s="1"/>
      <c r="G15" s="1"/>
      <c r="H15" s="1"/>
    </row>
    <row r="16" spans="1:8">
      <c r="A16" s="4">
        <v>2006</v>
      </c>
      <c r="B16" s="16">
        <v>9.1999999999999998E-3</v>
      </c>
      <c r="C16" s="1"/>
      <c r="D16" s="1"/>
      <c r="E16" s="1"/>
      <c r="F16" s="1"/>
      <c r="G16" s="1"/>
      <c r="H16" s="1"/>
    </row>
    <row r="17" spans="1:8">
      <c r="A17" s="4">
        <v>2007</v>
      </c>
      <c r="B17" s="15">
        <v>1.0800000000000001E-2</v>
      </c>
      <c r="C17" s="1"/>
      <c r="D17" s="1"/>
      <c r="E17" s="1"/>
      <c r="F17" s="1"/>
      <c r="G17" s="1"/>
      <c r="H17" s="1"/>
    </row>
    <row r="18" spans="1:8">
      <c r="A18" s="4">
        <v>2008</v>
      </c>
      <c r="B18" s="16">
        <v>4.7000000000000002E-3</v>
      </c>
      <c r="C18" s="1"/>
      <c r="D18" s="1"/>
      <c r="E18" s="1"/>
      <c r="F18" s="1"/>
      <c r="G18" s="1"/>
      <c r="H18" s="1"/>
    </row>
    <row r="19" spans="1:8">
      <c r="A19" s="4">
        <v>2009</v>
      </c>
      <c r="B19" s="15">
        <v>3.5000000000000001E-3</v>
      </c>
      <c r="C19" s="1"/>
      <c r="D19" s="1"/>
      <c r="E19" s="1"/>
      <c r="F19" s="1"/>
      <c r="G19" s="1"/>
      <c r="H19" s="1"/>
    </row>
    <row r="20" spans="1:8">
      <c r="A20" s="4">
        <v>2010</v>
      </c>
      <c r="B20" s="16">
        <v>4.1000000000000003E-3</v>
      </c>
      <c r="C20" s="1"/>
      <c r="D20" s="1"/>
      <c r="E20" s="1"/>
      <c r="F20" s="1"/>
      <c r="G20" s="1"/>
      <c r="H20" s="1"/>
    </row>
    <row r="21" spans="1:8">
      <c r="A21" s="4">
        <v>2011</v>
      </c>
      <c r="B21" s="15">
        <v>3.3E-3</v>
      </c>
      <c r="C21" s="1"/>
      <c r="D21" s="1"/>
      <c r="E21" s="1"/>
      <c r="F21" s="1"/>
      <c r="G21" s="1"/>
      <c r="H21" s="1"/>
    </row>
    <row r="22" spans="1:8">
      <c r="A22" s="4">
        <v>2012</v>
      </c>
      <c r="B22" s="16">
        <v>1.1000000000000001E-3</v>
      </c>
      <c r="C22" s="1"/>
      <c r="D22" s="1"/>
      <c r="E22" s="1"/>
      <c r="F22" s="1"/>
      <c r="G22" s="1"/>
      <c r="H22" s="1"/>
    </row>
    <row r="23" spans="1:8">
      <c r="A23" s="4">
        <v>2013</v>
      </c>
      <c r="B23" s="15">
        <v>-1E-3</v>
      </c>
      <c r="C23" s="1"/>
      <c r="D23" s="1"/>
      <c r="E23" s="1"/>
      <c r="F23" s="1"/>
      <c r="G23" s="1"/>
      <c r="H23" s="1"/>
    </row>
    <row r="24" spans="1:8">
      <c r="A24" s="4">
        <v>2014</v>
      </c>
      <c r="B24" s="16">
        <v>-1.2999999999999999E-3</v>
      </c>
      <c r="C24" s="7">
        <v>-2.0000000000000001E-4</v>
      </c>
      <c r="D24" s="8"/>
      <c r="E24" s="1"/>
      <c r="F24" s="1"/>
      <c r="G24" s="1"/>
      <c r="H24" s="1"/>
    </row>
    <row r="25" spans="1:8">
      <c r="A25" s="4">
        <v>2015</v>
      </c>
      <c r="B25" s="15">
        <v>-7.6E-3</v>
      </c>
      <c r="C25" s="7">
        <v>-1.15E-2</v>
      </c>
      <c r="D25" s="8"/>
      <c r="E25" s="1"/>
      <c r="F25" s="1"/>
      <c r="G25" s="1"/>
      <c r="H25" s="1"/>
    </row>
    <row r="26" spans="1:8">
      <c r="A26" s="4">
        <v>2016</v>
      </c>
      <c r="B26" s="16">
        <v>-1.61E-2</v>
      </c>
      <c r="C26" s="7">
        <v>-1.2999999999999999E-2</v>
      </c>
      <c r="D26" s="7">
        <v>-1.2999999999999999E-2</v>
      </c>
      <c r="E26" s="1"/>
      <c r="F26" s="1"/>
      <c r="G26" s="1"/>
      <c r="H26" s="1"/>
    </row>
    <row r="27" spans="1:8">
      <c r="A27" s="4">
        <v>2017</v>
      </c>
      <c r="B27" s="15">
        <v>-1.47E-2</v>
      </c>
      <c r="C27" s="7">
        <v>-1.7600000000000001E-2</v>
      </c>
      <c r="D27" s="7">
        <v>-2.4400000000000002E-2</v>
      </c>
      <c r="E27" s="17">
        <v>-1.7600000000000001E-2</v>
      </c>
      <c r="F27" s="17">
        <v>-2.4400000000000002E-2</v>
      </c>
      <c r="G27" s="17">
        <v>-1.7600000000000001E-2</v>
      </c>
      <c r="H27" s="17">
        <v>-2.4400000000000002E-2</v>
      </c>
    </row>
    <row r="28" spans="1:8">
      <c r="A28" s="4">
        <v>2018</v>
      </c>
      <c r="B28" s="1"/>
      <c r="C28" s="7">
        <v>-1.2999999999999999E-2</v>
      </c>
      <c r="D28" s="7">
        <v>-2.3099999999999999E-2</v>
      </c>
      <c r="E28" s="17">
        <v>-1.3599999999999999E-2</v>
      </c>
      <c r="F28" s="17">
        <v>-2.3699999999999999E-2</v>
      </c>
      <c r="G28" s="17">
        <v>-1.2999999999999999E-2</v>
      </c>
      <c r="H28" s="17">
        <v>-2.3099999999999999E-2</v>
      </c>
    </row>
    <row r="29" spans="1:8">
      <c r="A29" s="4">
        <v>2019</v>
      </c>
      <c r="B29" s="1"/>
      <c r="C29" s="7">
        <v>-1.8700000000000001E-2</v>
      </c>
      <c r="D29" s="7">
        <v>-3.2199999999999999E-2</v>
      </c>
      <c r="E29" s="17">
        <v>-2.0400000000000001E-2</v>
      </c>
      <c r="F29" s="17">
        <v>-3.4000000000000002E-2</v>
      </c>
      <c r="G29" s="17">
        <v>-1.7899999999999999E-2</v>
      </c>
      <c r="H29" s="17">
        <v>-3.1399999999999997E-2</v>
      </c>
    </row>
    <row r="30" spans="1:8">
      <c r="A30" s="4">
        <v>2020</v>
      </c>
      <c r="B30" s="1"/>
      <c r="C30" s="7">
        <v>-2.58E-2</v>
      </c>
      <c r="D30" s="7">
        <v>-4.2799999999999998E-2</v>
      </c>
      <c r="E30" s="17">
        <v>-2.8400000000000002E-2</v>
      </c>
      <c r="F30" s="17">
        <v>-4.5499999999999999E-2</v>
      </c>
      <c r="G30" s="17">
        <v>-2.3599999999999999E-2</v>
      </c>
      <c r="H30" s="17">
        <v>-4.0599999999999997E-2</v>
      </c>
    </row>
    <row r="31" spans="1:8">
      <c r="A31" s="4">
        <v>2021</v>
      </c>
      <c r="B31" s="1"/>
      <c r="C31" s="7">
        <v>-3.1399999999999997E-2</v>
      </c>
      <c r="D31" s="7">
        <v>-4.8800000000000003E-2</v>
      </c>
      <c r="E31" s="17">
        <v>-3.5099999999999999E-2</v>
      </c>
      <c r="F31" s="17">
        <v>-5.2499999999999998E-2</v>
      </c>
      <c r="G31" s="17">
        <v>-2.87E-2</v>
      </c>
      <c r="H31" s="17">
        <v>-4.5900000000000003E-2</v>
      </c>
    </row>
    <row r="32" spans="1:8">
      <c r="A32" s="4">
        <v>2022</v>
      </c>
      <c r="B32" s="1"/>
      <c r="C32" s="7">
        <v>-3.6999999999999998E-2</v>
      </c>
      <c r="D32" s="7">
        <v>-5.4800000000000001E-2</v>
      </c>
      <c r="E32" s="17">
        <v>-4.1799999999999997E-2</v>
      </c>
      <c r="F32" s="17">
        <v>-5.9700000000000003E-2</v>
      </c>
      <c r="G32" s="17">
        <v>-3.27E-2</v>
      </c>
      <c r="H32" s="17">
        <v>-5.0299999999999997E-2</v>
      </c>
    </row>
    <row r="33" spans="1:8">
      <c r="A33" s="4">
        <v>2023</v>
      </c>
      <c r="B33" s="1"/>
      <c r="C33" s="7">
        <v>-3.6499999999999998E-2</v>
      </c>
      <c r="D33" s="7">
        <v>-5.4600000000000003E-2</v>
      </c>
      <c r="E33" s="17">
        <v>-4.2599999999999999E-2</v>
      </c>
      <c r="F33" s="17">
        <v>-6.08E-2</v>
      </c>
      <c r="G33" s="17">
        <v>-3.15E-2</v>
      </c>
      <c r="H33" s="17">
        <v>-4.9500000000000002E-2</v>
      </c>
    </row>
    <row r="34" spans="1:8">
      <c r="A34" s="4">
        <v>2024</v>
      </c>
      <c r="B34" s="1"/>
      <c r="C34" s="10">
        <v>-3.5999999999999997E-2</v>
      </c>
      <c r="D34" s="10">
        <v>-5.4600000000000003E-2</v>
      </c>
      <c r="E34" s="17">
        <v>-4.2500000000000003E-2</v>
      </c>
      <c r="F34" s="17">
        <v>-6.1199999999999997E-2</v>
      </c>
      <c r="G34" s="17">
        <v>-2.98E-2</v>
      </c>
      <c r="H34" s="17">
        <v>-4.82E-2</v>
      </c>
    </row>
    <row r="35" spans="1:8">
      <c r="A35" s="4">
        <v>2025</v>
      </c>
      <c r="B35" s="1"/>
      <c r="C35" s="11">
        <v>-3.5499999999999997E-2</v>
      </c>
      <c r="D35" s="11">
        <v>-5.5E-2</v>
      </c>
      <c r="E35" s="17">
        <v>-4.24E-2</v>
      </c>
      <c r="F35" s="17">
        <v>-6.2300000000000001E-2</v>
      </c>
      <c r="G35" s="17">
        <v>-2.8199999999999999E-2</v>
      </c>
      <c r="H35" s="17">
        <v>-4.7600000000000003E-2</v>
      </c>
    </row>
    <row r="36" spans="1:8">
      <c r="A36" s="4">
        <v>2026</v>
      </c>
      <c r="B36" s="1"/>
      <c r="C36" s="12">
        <v>-3.44E-2</v>
      </c>
      <c r="D36" s="12">
        <v>-5.4899999999999997E-2</v>
      </c>
      <c r="E36" s="17">
        <v>-4.2999999999999997E-2</v>
      </c>
      <c r="F36" s="17">
        <v>-6.4199999999999993E-2</v>
      </c>
      <c r="G36" s="17">
        <v>-2.5999999999999999E-2</v>
      </c>
      <c r="H36" s="17">
        <v>-4.6300000000000001E-2</v>
      </c>
    </row>
    <row r="37" spans="1:8">
      <c r="A37" s="4">
        <v>2027</v>
      </c>
      <c r="B37" s="1"/>
      <c r="C37" s="12">
        <v>-3.2399999999999998E-2</v>
      </c>
      <c r="D37" s="12">
        <v>-5.4100000000000002E-2</v>
      </c>
      <c r="E37" s="17">
        <v>-4.2900000000000001E-2</v>
      </c>
      <c r="F37" s="17">
        <v>-6.5500000000000003E-2</v>
      </c>
      <c r="G37" s="17">
        <v>-2.3699999999999999E-2</v>
      </c>
      <c r="H37" s="17">
        <v>-4.4999999999999998E-2</v>
      </c>
    </row>
    <row r="38" spans="1:8">
      <c r="A38" s="4">
        <v>2028</v>
      </c>
      <c r="B38" s="8"/>
      <c r="C38" s="12">
        <v>-2.9100000000000001E-2</v>
      </c>
      <c r="D38" s="12">
        <v>-5.1999999999999998E-2</v>
      </c>
      <c r="E38" s="17">
        <v>-4.07E-2</v>
      </c>
      <c r="F38" s="17">
        <v>-6.4600000000000005E-2</v>
      </c>
      <c r="G38" s="17">
        <v>-2.0299999999999999E-2</v>
      </c>
      <c r="H38" s="17">
        <v>-4.2500000000000003E-2</v>
      </c>
    </row>
    <row r="39" spans="1:8">
      <c r="A39" s="4">
        <v>2029</v>
      </c>
      <c r="B39" s="8"/>
      <c r="C39" s="11">
        <v>-2.86E-2</v>
      </c>
      <c r="D39" s="11">
        <v>-5.2600000000000001E-2</v>
      </c>
      <c r="E39" s="17">
        <v>-4.0399999999999998E-2</v>
      </c>
      <c r="F39" s="17">
        <v>-6.5600000000000006E-2</v>
      </c>
      <c r="G39" s="17">
        <v>-1.8100000000000002E-2</v>
      </c>
      <c r="H39" s="17">
        <v>-4.1200000000000001E-2</v>
      </c>
    </row>
    <row r="40" spans="1:8">
      <c r="A40" s="4">
        <v>2030</v>
      </c>
      <c r="B40" s="8"/>
      <c r="C40" s="12">
        <v>-2.8299999999999999E-2</v>
      </c>
      <c r="D40" s="12">
        <v>-5.33E-2</v>
      </c>
      <c r="E40" s="17">
        <v>-4.07E-2</v>
      </c>
      <c r="F40" s="17">
        <v>-6.7100000000000007E-2</v>
      </c>
      <c r="G40" s="17">
        <v>-1.6400000000000001E-2</v>
      </c>
      <c r="H40" s="17">
        <v>-4.02E-2</v>
      </c>
    </row>
    <row r="41" spans="1:8">
      <c r="A41" s="4">
        <v>2031</v>
      </c>
      <c r="B41" s="8"/>
      <c r="C41" s="12">
        <v>-2.7099999999999999E-2</v>
      </c>
      <c r="D41" s="12">
        <v>-5.2900000000000003E-2</v>
      </c>
      <c r="E41" s="17">
        <v>-4.0500000000000001E-2</v>
      </c>
      <c r="F41" s="17">
        <v>-6.8099999999999994E-2</v>
      </c>
      <c r="G41" s="17">
        <v>-1.5299999999999999E-2</v>
      </c>
      <c r="H41" s="17">
        <v>-3.9800000000000002E-2</v>
      </c>
    </row>
    <row r="42" spans="1:8">
      <c r="A42" s="4">
        <v>2032</v>
      </c>
      <c r="B42" s="8"/>
      <c r="C42" s="12">
        <v>-2.7099999999999999E-2</v>
      </c>
      <c r="D42" s="12">
        <v>-5.3900000000000003E-2</v>
      </c>
      <c r="E42" s="17">
        <v>-4.0599999999999997E-2</v>
      </c>
      <c r="F42" s="17">
        <v>-6.9500000000000006E-2</v>
      </c>
      <c r="G42" s="17">
        <v>-1.4500000000000001E-2</v>
      </c>
      <c r="H42" s="17">
        <v>-3.9699999999999999E-2</v>
      </c>
    </row>
    <row r="43" spans="1:8">
      <c r="A43" s="4">
        <v>2033</v>
      </c>
      <c r="B43" s="8"/>
      <c r="C43" s="11">
        <v>-2.6800000000000001E-2</v>
      </c>
      <c r="D43" s="11">
        <v>-5.45E-2</v>
      </c>
      <c r="E43" s="17">
        <v>-4.2000000000000003E-2</v>
      </c>
      <c r="F43" s="17">
        <v>-7.2099999999999997E-2</v>
      </c>
      <c r="G43" s="17">
        <v>-1.34E-2</v>
      </c>
      <c r="H43" s="17">
        <v>-3.9199999999999999E-2</v>
      </c>
    </row>
    <row r="44" spans="1:8">
      <c r="A44" s="4">
        <v>2034</v>
      </c>
      <c r="B44" s="8"/>
      <c r="C44" s="12">
        <v>-2.69E-2</v>
      </c>
      <c r="D44" s="12">
        <v>-5.5500000000000001E-2</v>
      </c>
      <c r="E44" s="17">
        <v>-4.2900000000000001E-2</v>
      </c>
      <c r="F44" s="17">
        <v>-7.4399999999999994E-2</v>
      </c>
      <c r="G44" s="17">
        <v>-1.23E-2</v>
      </c>
      <c r="H44" s="17">
        <v>-3.8800000000000001E-2</v>
      </c>
    </row>
    <row r="45" spans="1:8">
      <c r="A45" s="4">
        <v>2035</v>
      </c>
      <c r="B45" s="8"/>
      <c r="C45" s="12">
        <v>-2.5399999999999999E-2</v>
      </c>
      <c r="D45" s="12">
        <v>-5.4699999999999999E-2</v>
      </c>
      <c r="E45" s="17">
        <v>-4.3900000000000002E-2</v>
      </c>
      <c r="F45" s="17">
        <v>-7.6799999999999993E-2</v>
      </c>
      <c r="G45" s="17">
        <v>-1.1599999999999999E-2</v>
      </c>
      <c r="H45" s="17">
        <v>-3.8699999999999998E-2</v>
      </c>
    </row>
    <row r="46" spans="1:8">
      <c r="A46" s="4">
        <v>2036</v>
      </c>
      <c r="B46" s="8"/>
      <c r="C46" s="12">
        <v>-2.4199999999999999E-2</v>
      </c>
      <c r="D46" s="12">
        <v>-5.4300000000000001E-2</v>
      </c>
      <c r="E46" s="17">
        <v>-4.3900000000000002E-2</v>
      </c>
      <c r="F46" s="17">
        <v>-7.8E-2</v>
      </c>
      <c r="G46" s="17">
        <v>-1.04E-2</v>
      </c>
      <c r="H46" s="17">
        <v>-3.8100000000000002E-2</v>
      </c>
    </row>
    <row r="47" spans="1:8">
      <c r="A47" s="4">
        <v>2037</v>
      </c>
      <c r="B47" s="8"/>
      <c r="C47" s="11">
        <v>-2.3900000000000001E-2</v>
      </c>
      <c r="D47" s="11">
        <v>-5.5100000000000003E-2</v>
      </c>
      <c r="E47" s="17">
        <v>-4.4499999999999998E-2</v>
      </c>
      <c r="F47" s="17">
        <v>-8.0199999999999994E-2</v>
      </c>
      <c r="G47" s="17">
        <v>-9.2999999999999992E-3</v>
      </c>
      <c r="H47" s="17">
        <v>-3.7699999999999997E-2</v>
      </c>
    </row>
    <row r="48" spans="1:8">
      <c r="A48" s="4">
        <v>2038</v>
      </c>
      <c r="B48" s="8"/>
      <c r="C48" s="12">
        <v>-2.3800000000000002E-2</v>
      </c>
      <c r="D48" s="12">
        <v>-5.6099999999999997E-2</v>
      </c>
      <c r="E48" s="17">
        <v>-4.4299999999999999E-2</v>
      </c>
      <c r="F48" s="17">
        <v>-8.14E-2</v>
      </c>
      <c r="G48" s="17">
        <v>-7.4999999999999997E-3</v>
      </c>
      <c r="H48" s="17">
        <v>-3.6499999999999998E-2</v>
      </c>
    </row>
    <row r="49" spans="1:8">
      <c r="A49" s="4">
        <v>2039</v>
      </c>
      <c r="B49" s="13"/>
      <c r="C49" s="12">
        <v>-2.4299999999999999E-2</v>
      </c>
      <c r="D49" s="12">
        <v>-5.7799999999999997E-2</v>
      </c>
      <c r="E49" s="17">
        <v>-4.4600000000000001E-2</v>
      </c>
      <c r="F49" s="17">
        <v>-8.3299999999999999E-2</v>
      </c>
      <c r="G49" s="17">
        <v>-7.3000000000000001E-3</v>
      </c>
      <c r="H49" s="17">
        <v>-3.6900000000000002E-2</v>
      </c>
    </row>
    <row r="50" spans="1:8">
      <c r="A50" s="4">
        <v>2040</v>
      </c>
      <c r="B50" s="14"/>
      <c r="C50" s="12">
        <v>-2.3800000000000002E-2</v>
      </c>
      <c r="D50" s="12">
        <v>-5.8400000000000001E-2</v>
      </c>
      <c r="E50" s="17">
        <v>-4.4400000000000002E-2</v>
      </c>
      <c r="F50" s="17">
        <v>-8.4599999999999995E-2</v>
      </c>
      <c r="G50" s="17">
        <v>-7.0000000000000001E-3</v>
      </c>
      <c r="H50" s="17">
        <v>-3.7199999999999997E-2</v>
      </c>
    </row>
    <row r="51" spans="1:8">
      <c r="C51" s="18">
        <f>C32-C50</f>
        <v>-1.3199999999999996E-2</v>
      </c>
      <c r="D51" s="18">
        <f>D32-D50</f>
        <v>3.599999999999999E-3</v>
      </c>
      <c r="E51" s="18">
        <f>E32-E50</f>
        <v>2.6000000000000051E-3</v>
      </c>
      <c r="F51" s="18">
        <f>F32-F50</f>
        <v>2.4899999999999992E-2</v>
      </c>
      <c r="G51" s="18">
        <f>G32-G50</f>
        <v>-2.5700000000000001E-2</v>
      </c>
      <c r="H51" s="18"/>
    </row>
    <row r="52" spans="1:8">
      <c r="B52" s="18"/>
      <c r="C52" s="18"/>
      <c r="D52" s="18"/>
      <c r="E52" s="18"/>
      <c r="F52" s="18">
        <f>D50-F50</f>
        <v>2.6199999999999994E-2</v>
      </c>
      <c r="H52" s="18"/>
    </row>
    <row r="53" spans="1:8">
      <c r="B53" s="20">
        <f>A3</f>
        <v>1993</v>
      </c>
      <c r="C53" s="18">
        <f>B3-Sheet1!B3</f>
        <v>1.7299999999999999E-2</v>
      </c>
      <c r="E53" s="18"/>
      <c r="F53" s="18">
        <f>D50-H50</f>
        <v>-2.1200000000000004E-2</v>
      </c>
      <c r="G53" s="18"/>
    </row>
    <row r="54" spans="1:8">
      <c r="B54" s="20">
        <f t="shared" ref="B54:B77" si="0">A4</f>
        <v>1994</v>
      </c>
      <c r="C54" s="18">
        <f>B4-Sheet1!B4</f>
        <v>1.3499999999999998E-2</v>
      </c>
      <c r="E54" s="18"/>
      <c r="F54" s="18">
        <f>F50-H50</f>
        <v>-4.7399999999999998E-2</v>
      </c>
      <c r="G54" s="18"/>
    </row>
    <row r="55" spans="1:8">
      <c r="B55" s="20">
        <f t="shared" si="0"/>
        <v>1995</v>
      </c>
      <c r="C55" s="18">
        <f>B5-Sheet1!B5</f>
        <v>1.5900000000000001E-2</v>
      </c>
      <c r="E55" s="18"/>
      <c r="F55" s="18"/>
      <c r="G55" s="18"/>
    </row>
    <row r="56" spans="1:8">
      <c r="B56" s="20">
        <f t="shared" si="0"/>
        <v>1996</v>
      </c>
      <c r="C56" s="18">
        <f>B6-Sheet1!B6</f>
        <v>1.8000000000000002E-2</v>
      </c>
      <c r="E56" s="18"/>
      <c r="F56" s="18"/>
      <c r="G56" s="18"/>
    </row>
    <row r="57" spans="1:8">
      <c r="B57" s="20">
        <f t="shared" si="0"/>
        <v>1997</v>
      </c>
      <c r="C57" s="18">
        <f>B7-Sheet1!B7</f>
        <v>1.7599999999999998E-2</v>
      </c>
      <c r="E57" s="18"/>
      <c r="F57" s="18"/>
      <c r="G57" s="18"/>
    </row>
    <row r="58" spans="1:8">
      <c r="B58" s="20">
        <f t="shared" si="0"/>
        <v>1998</v>
      </c>
      <c r="C58" s="18">
        <f>B8-Sheet1!B8</f>
        <v>2.4399999999999998E-2</v>
      </c>
      <c r="E58" s="18"/>
      <c r="F58" s="18"/>
      <c r="G58" s="18"/>
    </row>
    <row r="59" spans="1:8">
      <c r="B59" s="20">
        <f t="shared" si="0"/>
        <v>1999</v>
      </c>
      <c r="C59" s="18">
        <f>B9-Sheet1!B9</f>
        <v>2.4399999999999998E-2</v>
      </c>
      <c r="E59" s="18"/>
      <c r="F59" s="18"/>
      <c r="G59" s="18"/>
    </row>
    <row r="60" spans="1:8">
      <c r="B60" s="20">
        <f t="shared" si="0"/>
        <v>2000</v>
      </c>
      <c r="C60" s="18">
        <f>B10-Sheet1!B10</f>
        <v>2.7099999999999996E-2</v>
      </c>
      <c r="E60" s="18"/>
      <c r="F60" s="18"/>
      <c r="G60" s="18"/>
    </row>
    <row r="61" spans="1:8">
      <c r="B61" s="20">
        <f t="shared" si="0"/>
        <v>2001</v>
      </c>
      <c r="C61" s="18">
        <f>B11-Sheet1!B11</f>
        <v>2.4099999999999996E-2</v>
      </c>
      <c r="D61" s="18"/>
      <c r="E61" s="18"/>
      <c r="F61" s="18"/>
      <c r="G61" s="18"/>
    </row>
    <row r="62" spans="1:8">
      <c r="B62" s="20">
        <f t="shared" si="0"/>
        <v>2002</v>
      </c>
      <c r="C62" s="18">
        <f>B12-Sheet1!B12</f>
        <v>1.83E-2</v>
      </c>
      <c r="E62" s="18"/>
      <c r="F62" s="18"/>
      <c r="G62" s="18"/>
    </row>
    <row r="63" spans="1:8">
      <c r="B63" s="20">
        <f t="shared" si="0"/>
        <v>2003</v>
      </c>
      <c r="C63" s="18">
        <f>B13-Sheet1!B13</f>
        <v>2.2899999999999997E-2</v>
      </c>
      <c r="E63" s="18"/>
      <c r="F63" s="18"/>
      <c r="G63" s="18"/>
    </row>
    <row r="64" spans="1:8">
      <c r="B64" s="20">
        <f t="shared" si="0"/>
        <v>2004</v>
      </c>
      <c r="C64" s="18">
        <f>B14-Sheet1!B14</f>
        <v>2.5700000000000001E-2</v>
      </c>
      <c r="E64" s="18"/>
      <c r="F64" s="18"/>
      <c r="G64" s="18"/>
    </row>
    <row r="65" spans="2:7">
      <c r="B65" s="20">
        <f t="shared" si="0"/>
        <v>2005</v>
      </c>
      <c r="C65" s="18">
        <f>B15-Sheet1!B15</f>
        <v>2.5499999999999998E-2</v>
      </c>
      <c r="E65" s="18"/>
      <c r="F65" s="18"/>
      <c r="G65" s="18"/>
    </row>
    <row r="66" spans="2:7">
      <c r="B66" s="20">
        <f t="shared" si="0"/>
        <v>2006</v>
      </c>
      <c r="C66" s="18">
        <f>B16-Sheet1!B16</f>
        <v>2.5700000000000001E-2</v>
      </c>
      <c r="E66" s="18"/>
      <c r="F66" s="18"/>
      <c r="G66" s="18"/>
    </row>
    <row r="67" spans="2:7">
      <c r="B67" s="20">
        <f t="shared" si="0"/>
        <v>2007</v>
      </c>
      <c r="C67" s="18">
        <f>B17-Sheet1!B17</f>
        <v>2.6700000000000002E-2</v>
      </c>
      <c r="E67" s="18"/>
      <c r="F67" s="18"/>
      <c r="G67" s="18"/>
    </row>
    <row r="68" spans="2:7">
      <c r="B68" s="20">
        <f t="shared" si="0"/>
        <v>2008</v>
      </c>
      <c r="C68" s="18">
        <f>B18-Sheet1!B18</f>
        <v>2.3E-2</v>
      </c>
      <c r="E68" s="18"/>
      <c r="F68" s="18"/>
      <c r="G68" s="18"/>
    </row>
    <row r="69" spans="2:7">
      <c r="B69" s="20">
        <f t="shared" si="0"/>
        <v>2009</v>
      </c>
      <c r="C69" s="18">
        <f>B19-Sheet1!B19</f>
        <v>1.9199999999999998E-2</v>
      </c>
      <c r="D69" s="18">
        <f>AVERAGE(C68:C77)</f>
        <v>1.9859999999999999E-2</v>
      </c>
    </row>
    <row r="70" spans="2:7">
      <c r="B70" s="20">
        <f t="shared" si="0"/>
        <v>2010</v>
      </c>
      <c r="C70" s="18">
        <f>B20-Sheet1!B20</f>
        <v>1.9900000000000001E-2</v>
      </c>
    </row>
    <row r="71" spans="2:7">
      <c r="B71" s="20">
        <f t="shared" si="0"/>
        <v>2011</v>
      </c>
      <c r="C71" s="18">
        <f>B21-Sheet1!B21</f>
        <v>1.95E-2</v>
      </c>
    </row>
    <row r="72" spans="2:7">
      <c r="B72" s="20">
        <f t="shared" si="0"/>
        <v>2012</v>
      </c>
      <c r="C72" s="18">
        <f>B22-Sheet1!B22</f>
        <v>2.06E-2</v>
      </c>
    </row>
    <row r="73" spans="2:7">
      <c r="B73" s="20">
        <f t="shared" si="0"/>
        <v>2013</v>
      </c>
      <c r="C73" s="18">
        <f>B23-Sheet1!B23</f>
        <v>2.01E-2</v>
      </c>
    </row>
    <row r="74" spans="2:7">
      <c r="B74" s="20">
        <f t="shared" si="0"/>
        <v>2014</v>
      </c>
      <c r="C74" s="18">
        <f>B24-Sheet1!B24</f>
        <v>2.0400000000000001E-2</v>
      </c>
    </row>
    <row r="75" spans="2:7">
      <c r="B75" s="20">
        <f t="shared" si="0"/>
        <v>2015</v>
      </c>
      <c r="C75" s="18">
        <f>B25-Sheet1!B25</f>
        <v>2.12E-2</v>
      </c>
    </row>
    <row r="76" spans="2:7">
      <c r="B76" s="20">
        <f t="shared" si="0"/>
        <v>2016</v>
      </c>
      <c r="C76" s="18">
        <f>B26-Sheet1!B26</f>
        <v>1.6200000000000003E-2</v>
      </c>
    </row>
    <row r="77" spans="2:7">
      <c r="B77" s="20">
        <f t="shared" si="0"/>
        <v>2017</v>
      </c>
      <c r="C77" s="18">
        <f>B27-Sheet1!B27</f>
        <v>1.8500000000000003E-2</v>
      </c>
    </row>
    <row r="78" spans="2:7">
      <c r="B78" s="20"/>
      <c r="C78" s="18"/>
    </row>
    <row r="79" spans="2:7">
      <c r="B79" s="20"/>
      <c r="C79" s="18"/>
    </row>
    <row r="1048576" spans="3:3">
      <c r="C1048576" s="1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4" workbookViewId="0">
      <selection activeCell="C42" sqref="C42"/>
    </sheetView>
  </sheetViews>
  <sheetFormatPr baseColWidth="10" defaultRowHeight="15" x14ac:dyDescent="0"/>
  <sheetData>
    <row r="1" spans="1:8" ht="74" thickBot="1">
      <c r="A1" s="1"/>
      <c r="B1" s="2" t="s">
        <v>0</v>
      </c>
      <c r="C1" s="3" t="s">
        <v>1</v>
      </c>
      <c r="D1" s="3" t="s">
        <v>7</v>
      </c>
      <c r="E1" s="3" t="s">
        <v>3</v>
      </c>
      <c r="F1" s="3" t="s">
        <v>8</v>
      </c>
      <c r="G1" s="3" t="s">
        <v>5</v>
      </c>
      <c r="H1" s="3" t="s">
        <v>9</v>
      </c>
    </row>
    <row r="2" spans="1:8">
      <c r="A2" s="1"/>
      <c r="B2" s="2"/>
      <c r="C2" s="1"/>
      <c r="D2" s="1"/>
      <c r="E2" s="1"/>
      <c r="F2" s="1"/>
      <c r="G2" s="1"/>
      <c r="H2" s="1"/>
    </row>
    <row r="3" spans="1:8">
      <c r="A3" s="4">
        <v>1993</v>
      </c>
      <c r="B3" s="15">
        <v>-4.0000000000000002E-4</v>
      </c>
      <c r="C3" s="1"/>
      <c r="D3" s="1"/>
      <c r="E3" s="1"/>
      <c r="F3" s="1"/>
      <c r="G3" s="1"/>
      <c r="H3" s="1"/>
    </row>
    <row r="4" spans="1:8">
      <c r="A4" s="4">
        <v>1994</v>
      </c>
      <c r="B4" s="16">
        <v>-1.3100000000000001E-2</v>
      </c>
      <c r="C4" s="1"/>
      <c r="D4" s="1"/>
      <c r="E4" s="1"/>
      <c r="F4" s="1"/>
      <c r="G4" s="1"/>
      <c r="H4" s="1"/>
    </row>
    <row r="5" spans="1:8">
      <c r="A5" s="4">
        <v>1995</v>
      </c>
      <c r="B5" s="15">
        <v>-6.4000000000000003E-3</v>
      </c>
      <c r="C5" s="1"/>
      <c r="D5" s="1"/>
      <c r="E5" s="1"/>
      <c r="F5" s="1"/>
      <c r="G5" s="1"/>
      <c r="H5" s="1"/>
    </row>
    <row r="6" spans="1:8">
      <c r="A6" s="4">
        <v>1996</v>
      </c>
      <c r="B6" s="16">
        <v>-5.3E-3</v>
      </c>
      <c r="C6" s="1"/>
      <c r="D6" s="1"/>
      <c r="E6" s="1"/>
      <c r="F6" s="1"/>
      <c r="G6" s="1"/>
      <c r="H6" s="1"/>
    </row>
    <row r="7" spans="1:8">
      <c r="A7" s="4">
        <v>1997</v>
      </c>
      <c r="B7" s="15">
        <v>-3.2000000000000002E-3</v>
      </c>
      <c r="C7" s="1"/>
      <c r="D7" s="1"/>
      <c r="E7" s="1"/>
      <c r="F7" s="1"/>
      <c r="G7" s="1"/>
      <c r="H7" s="1"/>
    </row>
    <row r="8" spans="1:8">
      <c r="A8" s="4">
        <v>1998</v>
      </c>
      <c r="B8" s="16">
        <v>-2.7000000000000001E-3</v>
      </c>
      <c r="C8" s="1"/>
      <c r="D8" s="1"/>
      <c r="E8" s="1"/>
      <c r="F8" s="1"/>
      <c r="G8" s="1"/>
      <c r="H8" s="1"/>
    </row>
    <row r="9" spans="1:8">
      <c r="A9" s="4">
        <v>1999</v>
      </c>
      <c r="B9" s="15">
        <v>-7.7999999999999996E-3</v>
      </c>
      <c r="C9" s="1"/>
      <c r="D9" s="1"/>
      <c r="E9" s="1"/>
      <c r="F9" s="1"/>
      <c r="G9" s="1"/>
      <c r="H9" s="1"/>
    </row>
    <row r="10" spans="1:8">
      <c r="A10" s="4">
        <v>2000</v>
      </c>
      <c r="B10" s="16">
        <v>-6.7000000000000002E-3</v>
      </c>
      <c r="C10" s="1"/>
      <c r="D10" s="1"/>
      <c r="E10" s="1"/>
      <c r="F10" s="1"/>
      <c r="G10" s="1"/>
      <c r="H10" s="1"/>
    </row>
    <row r="11" spans="1:8">
      <c r="A11" s="4">
        <v>2001</v>
      </c>
      <c r="B11" s="15">
        <v>-1.0200000000000001E-2</v>
      </c>
      <c r="C11" s="1"/>
      <c r="D11" s="1"/>
      <c r="E11" s="1"/>
      <c r="F11" s="1"/>
      <c r="G11" s="1"/>
      <c r="H11" s="1"/>
    </row>
    <row r="12" spans="1:8">
      <c r="A12" s="4">
        <v>2002</v>
      </c>
      <c r="B12" s="16">
        <v>-1.14E-2</v>
      </c>
      <c r="C12" s="1"/>
      <c r="D12" s="1"/>
      <c r="E12" s="1"/>
      <c r="F12" s="1"/>
      <c r="G12" s="1"/>
      <c r="H12" s="1"/>
    </row>
    <row r="13" spans="1:8">
      <c r="A13" s="4">
        <v>2003</v>
      </c>
      <c r="B13" s="15">
        <v>-4.8999999999999998E-3</v>
      </c>
      <c r="C13" s="1"/>
      <c r="D13" s="1"/>
      <c r="E13" s="1"/>
      <c r="F13" s="1"/>
      <c r="G13" s="1"/>
      <c r="H13" s="1"/>
    </row>
    <row r="14" spans="1:8">
      <c r="A14" s="4">
        <v>2004</v>
      </c>
      <c r="B14" s="16">
        <v>3.8E-3</v>
      </c>
      <c r="C14" s="1"/>
      <c r="D14" s="1"/>
      <c r="E14" s="1"/>
      <c r="F14" s="1"/>
      <c r="G14" s="1"/>
      <c r="H14" s="1"/>
    </row>
    <row r="15" spans="1:8">
      <c r="A15" s="4">
        <v>2005</v>
      </c>
      <c r="B15" s="15">
        <v>7.6E-3</v>
      </c>
      <c r="C15" s="1"/>
      <c r="D15" s="1"/>
      <c r="E15" s="1"/>
      <c r="F15" s="1"/>
      <c r="G15" s="1"/>
      <c r="H15" s="1"/>
    </row>
    <row r="16" spans="1:8">
      <c r="A16" s="4">
        <v>2006</v>
      </c>
      <c r="B16" s="16">
        <v>9.1999999999999998E-3</v>
      </c>
      <c r="C16" s="1"/>
      <c r="D16" s="1"/>
      <c r="E16" s="1"/>
      <c r="F16" s="1"/>
      <c r="G16" s="1"/>
      <c r="H16" s="1"/>
    </row>
    <row r="17" spans="1:8">
      <c r="A17" s="4">
        <v>2007</v>
      </c>
      <c r="B17" s="15">
        <v>1.0800000000000001E-2</v>
      </c>
      <c r="C17" s="1"/>
      <c r="D17" s="1"/>
      <c r="E17" s="1"/>
      <c r="F17" s="1"/>
      <c r="G17" s="1"/>
      <c r="H17" s="1"/>
    </row>
    <row r="18" spans="1:8">
      <c r="A18" s="4">
        <v>2008</v>
      </c>
      <c r="B18" s="16">
        <v>4.7000000000000002E-3</v>
      </c>
      <c r="C18" s="1"/>
      <c r="D18" s="1"/>
      <c r="E18" s="1"/>
      <c r="F18" s="1"/>
      <c r="G18" s="1"/>
      <c r="H18" s="1"/>
    </row>
    <row r="19" spans="1:8">
      <c r="A19" s="4">
        <v>2009</v>
      </c>
      <c r="B19" s="15">
        <v>3.5000000000000001E-3</v>
      </c>
      <c r="C19" s="1"/>
      <c r="D19" s="1"/>
      <c r="E19" s="1"/>
      <c r="F19" s="1"/>
      <c r="G19" s="1"/>
      <c r="H19" s="1"/>
    </row>
    <row r="20" spans="1:8">
      <c r="A20" s="4">
        <v>2010</v>
      </c>
      <c r="B20" s="16">
        <v>4.1000000000000003E-3</v>
      </c>
      <c r="C20" s="1"/>
      <c r="D20" s="1"/>
      <c r="E20" s="1"/>
      <c r="F20" s="1"/>
      <c r="G20" s="1"/>
      <c r="H20" s="1"/>
    </row>
    <row r="21" spans="1:8">
      <c r="A21" s="4">
        <v>2011</v>
      </c>
      <c r="B21" s="15">
        <v>3.3E-3</v>
      </c>
      <c r="C21" s="1"/>
      <c r="D21" s="1"/>
      <c r="E21" s="1"/>
      <c r="F21" s="1"/>
      <c r="G21" s="1"/>
      <c r="H21" s="1"/>
    </row>
    <row r="22" spans="1:8">
      <c r="A22" s="4">
        <v>2012</v>
      </c>
      <c r="B22" s="16">
        <v>1.1000000000000001E-3</v>
      </c>
      <c r="C22" s="1"/>
      <c r="D22" s="1"/>
      <c r="E22" s="1"/>
      <c r="F22" s="1"/>
      <c r="G22" s="1"/>
      <c r="H22" s="1"/>
    </row>
    <row r="23" spans="1:8">
      <c r="A23" s="4">
        <v>2013</v>
      </c>
      <c r="B23" s="15">
        <v>-1E-3</v>
      </c>
      <c r="C23" s="1"/>
      <c r="D23" s="1"/>
      <c r="E23" s="1"/>
      <c r="F23" s="1"/>
      <c r="G23" s="1"/>
      <c r="H23" s="1"/>
    </row>
    <row r="24" spans="1:8">
      <c r="A24" s="4">
        <v>2014</v>
      </c>
      <c r="B24" s="16">
        <v>-1.2999999999999999E-3</v>
      </c>
      <c r="C24" s="23">
        <v>-2.0000000000000001E-4</v>
      </c>
      <c r="D24" s="22"/>
      <c r="E24" s="1"/>
      <c r="F24" s="1"/>
      <c r="G24" s="1"/>
      <c r="H24" s="1"/>
    </row>
    <row r="25" spans="1:8">
      <c r="A25" s="4">
        <v>2015</v>
      </c>
      <c r="B25" s="15">
        <v>-7.6E-3</v>
      </c>
      <c r="C25" s="23">
        <v>-1.15E-2</v>
      </c>
      <c r="D25" s="22"/>
      <c r="E25" s="1"/>
      <c r="F25" s="1"/>
      <c r="G25" s="1"/>
      <c r="H25" s="1"/>
    </row>
    <row r="26" spans="1:8">
      <c r="A26" s="4">
        <v>2016</v>
      </c>
      <c r="B26" s="16">
        <v>-1.61E-2</v>
      </c>
      <c r="C26" s="23">
        <v>-1.2999999999999999E-2</v>
      </c>
      <c r="D26" s="21"/>
      <c r="E26" s="1"/>
      <c r="F26" s="1"/>
      <c r="G26" s="1"/>
      <c r="H26" s="1"/>
    </row>
    <row r="27" spans="1:8">
      <c r="A27" s="4">
        <v>2017</v>
      </c>
      <c r="B27" s="15">
        <v>-1.47E-2</v>
      </c>
      <c r="C27" s="23">
        <v>-1.7600000000000001E-2</v>
      </c>
      <c r="D27" s="23">
        <v>-2.4400000000000002E-2</v>
      </c>
      <c r="E27" s="23">
        <v>-1.7600000000000001E-2</v>
      </c>
      <c r="F27" s="23">
        <v>-2.4400000000000002E-2</v>
      </c>
      <c r="G27" s="23">
        <v>-1.7600000000000001E-2</v>
      </c>
      <c r="H27" s="23">
        <v>-2.4400000000000002E-2</v>
      </c>
    </row>
    <row r="28" spans="1:8">
      <c r="A28" s="4">
        <v>2018</v>
      </c>
      <c r="B28" s="1"/>
      <c r="C28" s="23">
        <v>-1.2999999999999999E-2</v>
      </c>
      <c r="D28" s="23">
        <v>-2.3099999999999999E-2</v>
      </c>
      <c r="E28" s="23">
        <v>-1.3599999999999999E-2</v>
      </c>
      <c r="F28" s="23">
        <v>-2.3699999999999999E-2</v>
      </c>
      <c r="G28" s="23">
        <v>-1.2999999999999999E-2</v>
      </c>
      <c r="H28" s="23">
        <v>-2.3099999999999999E-2</v>
      </c>
    </row>
    <row r="29" spans="1:8">
      <c r="A29" s="4">
        <v>2019</v>
      </c>
      <c r="B29" s="1"/>
      <c r="C29" s="23">
        <v>-1.5900000000000001E-2</v>
      </c>
      <c r="D29" s="23">
        <v>-2.9399999999999999E-2</v>
      </c>
      <c r="E29" s="23">
        <v>-1.7600000000000001E-2</v>
      </c>
      <c r="F29" s="23">
        <v>-3.1099999999999999E-2</v>
      </c>
      <c r="G29" s="23">
        <v>-1.5100000000000001E-2</v>
      </c>
      <c r="H29" s="23">
        <v>-2.86E-2</v>
      </c>
    </row>
    <row r="30" spans="1:8">
      <c r="A30" s="4">
        <v>2020</v>
      </c>
      <c r="B30" s="1"/>
      <c r="C30" s="23">
        <v>-1.9599999999999999E-2</v>
      </c>
      <c r="D30" s="23">
        <v>-3.6700000000000003E-2</v>
      </c>
      <c r="E30" s="23">
        <v>-2.23E-2</v>
      </c>
      <c r="F30" s="23">
        <v>-3.9300000000000002E-2</v>
      </c>
      <c r="G30" s="23">
        <v>-1.7500000000000002E-2</v>
      </c>
      <c r="H30" s="23">
        <v>-3.4500000000000003E-2</v>
      </c>
    </row>
    <row r="31" spans="1:8">
      <c r="A31" s="4">
        <v>2021</v>
      </c>
      <c r="B31" s="1"/>
      <c r="C31" s="23">
        <v>-2.1999999999999999E-2</v>
      </c>
      <c r="D31" s="23">
        <v>-3.9300000000000002E-2</v>
      </c>
      <c r="E31" s="23">
        <v>-2.5600000000000001E-2</v>
      </c>
      <c r="F31" s="23">
        <v>-4.2999999999999997E-2</v>
      </c>
      <c r="G31" s="23">
        <v>-1.9199999999999998E-2</v>
      </c>
      <c r="H31" s="23">
        <v>-3.6499999999999998E-2</v>
      </c>
    </row>
    <row r="32" spans="1:8">
      <c r="A32" s="4">
        <v>2022</v>
      </c>
      <c r="B32" s="19"/>
      <c r="C32" s="23">
        <v>-2.4299999999999999E-2</v>
      </c>
      <c r="D32" s="23">
        <v>-4.2000000000000003E-2</v>
      </c>
      <c r="E32" s="23">
        <v>-2.9100000000000001E-2</v>
      </c>
      <c r="F32" s="23">
        <v>-4.7E-2</v>
      </c>
      <c r="G32" s="23">
        <v>-1.9900000000000001E-2</v>
      </c>
      <c r="H32" s="23">
        <v>-3.7600000000000001E-2</v>
      </c>
    </row>
    <row r="33" spans="1:8">
      <c r="A33" s="4">
        <v>2023</v>
      </c>
      <c r="B33" s="1"/>
      <c r="C33" s="23">
        <v>-2.3699999999999999E-2</v>
      </c>
      <c r="D33" s="23">
        <v>-4.1799999999999997E-2</v>
      </c>
      <c r="E33" s="23">
        <v>-2.98E-2</v>
      </c>
      <c r="F33" s="23">
        <v>-4.8099999999999997E-2</v>
      </c>
      <c r="G33" s="23">
        <v>-1.8700000000000001E-2</v>
      </c>
      <c r="H33" s="23">
        <v>-3.6700000000000003E-2</v>
      </c>
    </row>
    <row r="34" spans="1:8">
      <c r="A34" s="4">
        <v>2024</v>
      </c>
      <c r="B34" s="1"/>
      <c r="C34" s="23">
        <v>-2.3300000000000001E-2</v>
      </c>
      <c r="D34" s="23">
        <v>-4.1799999999999997E-2</v>
      </c>
      <c r="E34" s="23">
        <v>-2.9700000000000001E-2</v>
      </c>
      <c r="F34" s="23">
        <v>-4.8399999999999999E-2</v>
      </c>
      <c r="G34" s="23">
        <v>-1.7100000000000001E-2</v>
      </c>
      <c r="H34" s="23">
        <v>-3.5400000000000001E-2</v>
      </c>
    </row>
    <row r="35" spans="1:8">
      <c r="A35" s="4">
        <v>2025</v>
      </c>
      <c r="B35" s="1"/>
      <c r="C35" s="23">
        <v>-2.2700000000000001E-2</v>
      </c>
      <c r="D35" s="23">
        <v>-4.2299999999999997E-2</v>
      </c>
      <c r="E35" s="23">
        <v>-2.9600000000000001E-2</v>
      </c>
      <c r="F35" s="23">
        <v>-4.9500000000000002E-2</v>
      </c>
      <c r="G35" s="23">
        <v>-1.54E-2</v>
      </c>
      <c r="H35" s="23">
        <v>-3.4799999999999998E-2</v>
      </c>
    </row>
    <row r="36" spans="1:8">
      <c r="A36" s="4">
        <v>2026</v>
      </c>
      <c r="B36" s="1"/>
      <c r="C36" s="23">
        <v>-2.1600000000000001E-2</v>
      </c>
      <c r="D36" s="23">
        <v>-4.2200000000000001E-2</v>
      </c>
      <c r="E36" s="23">
        <v>-3.0200000000000001E-2</v>
      </c>
      <c r="F36" s="23">
        <v>-5.1400000000000001E-2</v>
      </c>
      <c r="G36" s="23">
        <v>-1.32E-2</v>
      </c>
      <c r="H36" s="23">
        <v>-3.3500000000000002E-2</v>
      </c>
    </row>
    <row r="37" spans="1:8">
      <c r="A37" s="4">
        <v>2027</v>
      </c>
      <c r="B37" s="1"/>
      <c r="C37" s="23">
        <v>-1.9699999999999999E-2</v>
      </c>
      <c r="D37" s="23">
        <v>-4.1399999999999999E-2</v>
      </c>
      <c r="E37" s="23">
        <v>-3.0099999999999998E-2</v>
      </c>
      <c r="F37" s="23">
        <v>-5.2699999999999997E-2</v>
      </c>
      <c r="G37" s="23">
        <v>-1.0999999999999999E-2</v>
      </c>
      <c r="H37" s="23">
        <v>-3.2199999999999999E-2</v>
      </c>
    </row>
    <row r="38" spans="1:8">
      <c r="A38" s="4">
        <v>2028</v>
      </c>
      <c r="B38" s="8"/>
      <c r="C38" s="23">
        <v>-1.6400000000000001E-2</v>
      </c>
      <c r="D38" s="23">
        <v>-3.9199999999999999E-2</v>
      </c>
      <c r="E38" s="23">
        <v>-2.7900000000000001E-2</v>
      </c>
      <c r="F38" s="23">
        <v>-5.1799999999999999E-2</v>
      </c>
      <c r="G38" s="23">
        <v>-7.6E-3</v>
      </c>
      <c r="H38" s="23">
        <v>-2.98E-2</v>
      </c>
    </row>
    <row r="39" spans="1:8">
      <c r="A39" s="4">
        <v>2029</v>
      </c>
      <c r="B39" s="8"/>
      <c r="C39" s="23">
        <v>-1.5800000000000002E-2</v>
      </c>
      <c r="D39" s="23">
        <v>-3.9899999999999998E-2</v>
      </c>
      <c r="E39" s="23">
        <v>-2.7699999999999999E-2</v>
      </c>
      <c r="F39" s="23">
        <v>-5.2900000000000003E-2</v>
      </c>
      <c r="G39" s="23">
        <v>-5.3E-3</v>
      </c>
      <c r="H39" s="23">
        <v>-2.8500000000000001E-2</v>
      </c>
    </row>
    <row r="40" spans="1:8">
      <c r="A40" s="4">
        <v>2030</v>
      </c>
      <c r="B40" s="8"/>
      <c r="C40" s="23">
        <v>-1.5599999999999999E-2</v>
      </c>
      <c r="D40" s="23">
        <v>-4.0500000000000001E-2</v>
      </c>
      <c r="E40" s="23">
        <v>-2.7900000000000001E-2</v>
      </c>
      <c r="F40" s="23">
        <v>-5.4300000000000001E-2</v>
      </c>
      <c r="G40" s="23">
        <v>-3.7000000000000002E-3</v>
      </c>
      <c r="H40" s="23">
        <v>-2.7400000000000001E-2</v>
      </c>
    </row>
    <row r="41" spans="1:8">
      <c r="A41" s="4">
        <v>2031</v>
      </c>
      <c r="B41" s="8"/>
      <c r="C41" s="23">
        <v>-1.44E-2</v>
      </c>
      <c r="D41" s="23">
        <v>-4.02E-2</v>
      </c>
      <c r="E41" s="23">
        <v>-2.7799999999999998E-2</v>
      </c>
      <c r="F41" s="23">
        <v>-5.5300000000000002E-2</v>
      </c>
      <c r="G41" s="23">
        <v>-2.5999999999999999E-3</v>
      </c>
      <c r="H41" s="23">
        <v>-2.7099999999999999E-2</v>
      </c>
    </row>
    <row r="42" spans="1:8">
      <c r="A42" s="4">
        <v>2032</v>
      </c>
      <c r="B42" s="8"/>
      <c r="C42" s="23">
        <v>-1.44E-2</v>
      </c>
      <c r="D42" s="23">
        <v>-4.1200000000000001E-2</v>
      </c>
      <c r="E42" s="23">
        <v>-2.7900000000000001E-2</v>
      </c>
      <c r="F42" s="23">
        <v>-5.67E-2</v>
      </c>
      <c r="G42" s="23">
        <v>-1.6999999999999999E-3</v>
      </c>
      <c r="H42" s="23">
        <v>-2.7E-2</v>
      </c>
    </row>
    <row r="43" spans="1:8">
      <c r="A43" s="4">
        <v>2033</v>
      </c>
      <c r="B43" s="8"/>
      <c r="C43" s="23">
        <v>-1.4E-2</v>
      </c>
      <c r="D43" s="23">
        <v>-4.1700000000000001E-2</v>
      </c>
      <c r="E43" s="23">
        <v>-2.92E-2</v>
      </c>
      <c r="F43" s="23">
        <v>-5.9299999999999999E-2</v>
      </c>
      <c r="G43" s="23">
        <v>-6.9999999999999999E-4</v>
      </c>
      <c r="H43" s="23">
        <v>-2.6499999999999999E-2</v>
      </c>
    </row>
    <row r="44" spans="1:8">
      <c r="A44" s="4">
        <v>2034</v>
      </c>
      <c r="B44" s="8"/>
      <c r="C44" s="23">
        <v>-1.41E-2</v>
      </c>
      <c r="D44" s="23">
        <v>-4.2799999999999998E-2</v>
      </c>
      <c r="E44" s="23">
        <v>-3.0200000000000001E-2</v>
      </c>
      <c r="F44" s="23">
        <v>-6.1600000000000002E-2</v>
      </c>
      <c r="G44" s="23">
        <v>5.0000000000000001E-4</v>
      </c>
      <c r="H44" s="23">
        <v>-2.6100000000000002E-2</v>
      </c>
    </row>
    <row r="45" spans="1:8">
      <c r="A45" s="4">
        <v>2035</v>
      </c>
      <c r="B45" s="8"/>
      <c r="C45" s="23">
        <v>-1.2699999999999999E-2</v>
      </c>
      <c r="D45" s="23">
        <v>-4.2000000000000003E-2</v>
      </c>
      <c r="E45" s="23">
        <v>-3.1199999999999999E-2</v>
      </c>
      <c r="F45" s="23">
        <v>-6.4000000000000001E-2</v>
      </c>
      <c r="G45" s="23">
        <v>1.1000000000000001E-3</v>
      </c>
      <c r="H45" s="23">
        <v>-2.5999999999999999E-2</v>
      </c>
    </row>
    <row r="46" spans="1:8">
      <c r="A46" s="4">
        <v>2036</v>
      </c>
      <c r="B46" s="8"/>
      <c r="C46" s="23">
        <v>-1.14E-2</v>
      </c>
      <c r="D46" s="23">
        <v>-4.1500000000000002E-2</v>
      </c>
      <c r="E46" s="23">
        <v>-3.1099999999999999E-2</v>
      </c>
      <c r="F46" s="23">
        <v>-6.5299999999999997E-2</v>
      </c>
      <c r="G46" s="23">
        <v>2.3E-3</v>
      </c>
      <c r="H46" s="23">
        <v>-2.5399999999999999E-2</v>
      </c>
    </row>
    <row r="47" spans="1:8">
      <c r="A47" s="4">
        <v>2037</v>
      </c>
      <c r="B47" s="8"/>
      <c r="C47" s="23">
        <v>-1.11E-2</v>
      </c>
      <c r="D47" s="23">
        <v>-4.2299999999999997E-2</v>
      </c>
      <c r="E47" s="23">
        <v>-3.1800000000000002E-2</v>
      </c>
      <c r="F47" s="23">
        <v>-6.7500000000000004E-2</v>
      </c>
      <c r="G47" s="23">
        <v>3.5000000000000001E-3</v>
      </c>
      <c r="H47" s="23">
        <v>-2.4899999999999999E-2</v>
      </c>
    </row>
    <row r="48" spans="1:8">
      <c r="A48" s="4">
        <v>2038</v>
      </c>
      <c r="B48" s="8"/>
      <c r="C48" s="23">
        <v>-1.11E-2</v>
      </c>
      <c r="D48" s="23">
        <v>-4.3400000000000001E-2</v>
      </c>
      <c r="E48" s="23">
        <v>-3.1600000000000003E-2</v>
      </c>
      <c r="F48" s="23">
        <v>-6.8699999999999997E-2</v>
      </c>
      <c r="G48" s="23">
        <v>5.1999999999999998E-3</v>
      </c>
      <c r="H48" s="23">
        <v>-2.3800000000000002E-2</v>
      </c>
    </row>
    <row r="49" spans="1:8">
      <c r="A49" s="4">
        <v>2039</v>
      </c>
      <c r="B49" s="13"/>
      <c r="C49" s="23">
        <v>-1.1599999999999999E-2</v>
      </c>
      <c r="D49" s="23">
        <v>-4.4999999999999998E-2</v>
      </c>
      <c r="E49" s="23">
        <v>-3.1899999999999998E-2</v>
      </c>
      <c r="F49" s="23">
        <v>-7.0599999999999996E-2</v>
      </c>
      <c r="G49" s="23">
        <v>5.4999999999999997E-3</v>
      </c>
      <c r="H49" s="23">
        <v>-2.4199999999999999E-2</v>
      </c>
    </row>
    <row r="50" spans="1:8">
      <c r="A50" s="4">
        <v>2040</v>
      </c>
      <c r="B50" s="14"/>
      <c r="C50" s="23">
        <v>-1.0999999999999999E-2</v>
      </c>
      <c r="D50" s="23">
        <v>-4.5699999999999998E-2</v>
      </c>
      <c r="E50" s="23">
        <v>-3.1600000000000003E-2</v>
      </c>
      <c r="F50" s="23">
        <v>-7.1900000000000006E-2</v>
      </c>
      <c r="G50" s="23">
        <v>5.7999999999999996E-3</v>
      </c>
      <c r="H50" s="23">
        <v>-2.4400000000000002E-2</v>
      </c>
    </row>
    <row r="53" spans="1:8">
      <c r="C53" t="s">
        <v>10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Calcagno</dc:creator>
  <cp:lastModifiedBy>Leonardo Calcagno</cp:lastModifiedBy>
  <dcterms:created xsi:type="dcterms:W3CDTF">2018-04-16T16:31:34Z</dcterms:created>
  <dcterms:modified xsi:type="dcterms:W3CDTF">2018-09-26T14:50:11Z</dcterms:modified>
</cp:coreProperties>
</file>