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-20" yWindow="0" windowWidth="25640" windowHeight="16060" tabRatio="8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B85" i="1" l="1"/>
  <c r="A176" i="1"/>
  <c r="K184" i="1"/>
  <c r="K272" i="1"/>
  <c r="Q274" i="1"/>
  <c r="P274" i="1"/>
  <c r="M274" i="1"/>
  <c r="W271" i="1"/>
  <c r="V271" i="1"/>
  <c r="R271" i="1"/>
  <c r="S271" i="1"/>
  <c r="O273" i="1"/>
  <c r="A271" i="1"/>
  <c r="B175" i="1"/>
  <c r="B174" i="1"/>
  <c r="B173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2" i="1"/>
  <c r="B51" i="1"/>
  <c r="B39" i="1"/>
  <c r="B35" i="1"/>
  <c r="B31" i="1"/>
  <c r="B7" i="1"/>
  <c r="B176" i="1"/>
  <c r="AR184" i="1"/>
  <c r="AP184" i="1"/>
  <c r="AP271" i="1"/>
  <c r="BE185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Z185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E175" i="1"/>
  <c r="Z175" i="1"/>
  <c r="AP177" i="1"/>
  <c r="AP178" i="1"/>
  <c r="AP179" i="1"/>
  <c r="AP180" i="1"/>
  <c r="AP181" i="1"/>
  <c r="AP182" i="1"/>
  <c r="AP183" i="1"/>
  <c r="K177" i="1"/>
  <c r="K178" i="1"/>
  <c r="K179" i="1"/>
  <c r="K180" i="1"/>
  <c r="K181" i="1"/>
  <c r="K182" i="1"/>
  <c r="K183" i="1"/>
  <c r="B183" i="1"/>
  <c r="B182" i="1"/>
  <c r="B181" i="1"/>
  <c r="B180" i="1"/>
  <c r="B179" i="1"/>
  <c r="B178" i="1"/>
  <c r="B177" i="1"/>
  <c r="B271" i="1"/>
  <c r="U271" i="1"/>
  <c r="M273" i="1"/>
  <c r="Q271" i="1"/>
  <c r="O272" i="1"/>
  <c r="N272" i="1"/>
  <c r="M272" i="1"/>
  <c r="M271" i="1"/>
  <c r="O271" i="1"/>
  <c r="T271" i="1"/>
  <c r="P271" i="1"/>
  <c r="K271" i="1"/>
  <c r="N271" i="1"/>
  <c r="AT271" i="1"/>
  <c r="AR271" i="1"/>
  <c r="AX271" i="1"/>
  <c r="AV184" i="1"/>
  <c r="AV271" i="1"/>
  <c r="AU184" i="1"/>
  <c r="AU271" i="1"/>
  <c r="AU274" i="1"/>
  <c r="AR272" i="1"/>
  <c r="AZ184" i="1"/>
  <c r="AZ271" i="1"/>
  <c r="AR273" i="1"/>
  <c r="BB271" i="1"/>
  <c r="N273" i="1"/>
  <c r="O184" i="1"/>
  <c r="N184" i="1"/>
  <c r="BA271" i="1"/>
  <c r="AW271" i="1"/>
  <c r="AS272" i="1"/>
  <c r="AT273" i="1"/>
  <c r="AT272" i="1"/>
  <c r="AY184" i="1"/>
  <c r="AY271" i="1"/>
  <c r="AD175" i="1"/>
  <c r="AT177" i="1"/>
  <c r="BI175" i="1"/>
  <c r="AT178" i="1"/>
  <c r="AT179" i="1"/>
  <c r="AT180" i="1"/>
  <c r="AT181" i="1"/>
  <c r="AT182" i="1"/>
  <c r="AT183" i="1"/>
  <c r="AC175" i="1"/>
  <c r="AS177" i="1"/>
  <c r="BH175" i="1"/>
  <c r="AS178" i="1"/>
  <c r="AS179" i="1"/>
  <c r="AS180" i="1"/>
  <c r="AS181" i="1"/>
  <c r="AS182" i="1"/>
  <c r="AS183" i="1"/>
  <c r="BG175" i="1"/>
  <c r="AB175" i="1"/>
  <c r="AR177" i="1"/>
  <c r="AR178" i="1"/>
  <c r="AR179" i="1"/>
  <c r="AR180" i="1"/>
  <c r="AR181" i="1"/>
  <c r="AR182" i="1"/>
  <c r="AR183" i="1"/>
  <c r="AA175" i="1"/>
  <c r="AQ177" i="1"/>
  <c r="BF175" i="1"/>
  <c r="AQ178" i="1"/>
  <c r="AQ179" i="1"/>
  <c r="AQ180" i="1"/>
  <c r="AQ181" i="1"/>
  <c r="AQ182" i="1"/>
  <c r="AQ183" i="1"/>
  <c r="BL186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K186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J186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BI186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BH186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BG186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BF186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BE186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BI185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BH185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BG185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BF185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S271" i="1"/>
  <c r="AX184" i="1"/>
  <c r="AT184" i="1"/>
  <c r="AS184" i="1"/>
  <c r="AQ184" i="1"/>
  <c r="AQ271" i="1"/>
  <c r="AW184" i="1"/>
  <c r="BA184" i="1"/>
  <c r="BB184" i="1"/>
  <c r="AV274" i="1"/>
  <c r="AR274" i="1"/>
  <c r="AS273" i="1"/>
  <c r="AP273" i="1"/>
  <c r="AP272" i="1"/>
  <c r="BI184" i="1"/>
  <c r="BH184" i="1"/>
  <c r="BG184" i="1"/>
  <c r="BF184" i="1"/>
  <c r="BE184" i="1"/>
  <c r="BI183" i="1"/>
  <c r="BH183" i="1"/>
  <c r="BG183" i="1"/>
  <c r="BF183" i="1"/>
  <c r="BE183" i="1"/>
  <c r="BI182" i="1"/>
  <c r="BH182" i="1"/>
  <c r="BG182" i="1"/>
  <c r="BF182" i="1"/>
  <c r="BE182" i="1"/>
  <c r="BI181" i="1"/>
  <c r="BH181" i="1"/>
  <c r="BG181" i="1"/>
  <c r="BF181" i="1"/>
  <c r="BE181" i="1"/>
  <c r="BI180" i="1"/>
  <c r="BH180" i="1"/>
  <c r="BG180" i="1"/>
  <c r="BF180" i="1"/>
  <c r="BE180" i="1"/>
  <c r="BI179" i="1"/>
  <c r="BH179" i="1"/>
  <c r="BG179" i="1"/>
  <c r="BF179" i="1"/>
  <c r="BE179" i="1"/>
  <c r="BI178" i="1"/>
  <c r="BH178" i="1"/>
  <c r="BG178" i="1"/>
  <c r="BF178" i="1"/>
  <c r="BE178" i="1"/>
  <c r="BI177" i="1"/>
  <c r="BH177" i="1"/>
  <c r="BG177" i="1"/>
  <c r="BF177" i="1"/>
  <c r="BE177" i="1"/>
  <c r="T184" i="1"/>
  <c r="P184" i="1"/>
  <c r="W184" i="1"/>
  <c r="S184" i="1"/>
  <c r="R184" i="1"/>
  <c r="V184" i="1"/>
  <c r="K273" i="1"/>
  <c r="M184" i="1"/>
  <c r="U184" i="1"/>
  <c r="AE186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AD186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AB186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Q184" i="1"/>
  <c r="AA186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AC186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Z186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AC185" i="1"/>
  <c r="AG186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AF186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L184" i="1"/>
  <c r="L271" i="1"/>
  <c r="AD185" i="1"/>
  <c r="AB185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AA185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O177" i="1"/>
  <c r="O178" i="1"/>
  <c r="AD179" i="1"/>
  <c r="O179" i="1"/>
  <c r="AD180" i="1"/>
  <c r="O180" i="1"/>
  <c r="AD181" i="1"/>
  <c r="O181" i="1"/>
  <c r="AD182" i="1"/>
  <c r="O182" i="1"/>
  <c r="AD183" i="1"/>
  <c r="O183" i="1"/>
  <c r="AD184" i="1"/>
  <c r="AD178" i="1"/>
  <c r="AD177" i="1"/>
  <c r="N177" i="1"/>
  <c r="N178" i="1"/>
  <c r="N179" i="1"/>
  <c r="N180" i="1"/>
  <c r="N181" i="1"/>
  <c r="N182" i="1"/>
  <c r="N183" i="1"/>
  <c r="AC184" i="1"/>
  <c r="AC183" i="1"/>
  <c r="AC182" i="1"/>
  <c r="AC181" i="1"/>
  <c r="AC180" i="1"/>
  <c r="AC179" i="1"/>
  <c r="AC178" i="1"/>
  <c r="AC177" i="1"/>
  <c r="M177" i="1"/>
  <c r="M178" i="1"/>
  <c r="M179" i="1"/>
  <c r="M180" i="1"/>
  <c r="M181" i="1"/>
  <c r="M182" i="1"/>
  <c r="M183" i="1"/>
  <c r="AB184" i="1"/>
  <c r="AB183" i="1"/>
  <c r="AB182" i="1"/>
  <c r="AB181" i="1"/>
  <c r="AB180" i="1"/>
  <c r="AB179" i="1"/>
  <c r="AB178" i="1"/>
  <c r="AB177" i="1"/>
  <c r="L177" i="1"/>
  <c r="L178" i="1"/>
  <c r="L179" i="1"/>
  <c r="L180" i="1"/>
  <c r="L181" i="1"/>
  <c r="L182" i="1"/>
  <c r="L183" i="1"/>
  <c r="AA184" i="1"/>
  <c r="AA183" i="1"/>
  <c r="AA182" i="1"/>
  <c r="AA181" i="1"/>
  <c r="AA180" i="1"/>
  <c r="AA179" i="1"/>
  <c r="AA178" i="1"/>
  <c r="AA177" i="1"/>
  <c r="AJ179" i="1"/>
  <c r="AJ183" i="1"/>
  <c r="AJ187" i="1"/>
  <c r="AJ191" i="1"/>
  <c r="AJ195" i="1"/>
  <c r="AJ199" i="1"/>
  <c r="AJ203" i="1"/>
  <c r="AJ207" i="1"/>
  <c r="AJ211" i="1"/>
  <c r="AJ215" i="1"/>
  <c r="AJ219" i="1"/>
  <c r="AJ223" i="1"/>
  <c r="AJ227" i="1"/>
  <c r="AJ231" i="1"/>
  <c r="AJ235" i="1"/>
  <c r="AJ239" i="1"/>
  <c r="AJ243" i="1"/>
  <c r="AJ247" i="1"/>
  <c r="AJ251" i="1"/>
  <c r="AJ255" i="1"/>
  <c r="AJ259" i="1"/>
  <c r="AJ263" i="1"/>
  <c r="AJ267" i="1"/>
  <c r="AJ271" i="1"/>
  <c r="AJ178" i="1"/>
  <c r="AJ182" i="1"/>
  <c r="AJ186" i="1"/>
  <c r="AJ190" i="1"/>
  <c r="AJ194" i="1"/>
  <c r="AJ198" i="1"/>
  <c r="AJ202" i="1"/>
  <c r="AJ206" i="1"/>
  <c r="AJ210" i="1"/>
  <c r="AJ214" i="1"/>
  <c r="AJ218" i="1"/>
  <c r="AJ222" i="1"/>
  <c r="AJ226" i="1"/>
  <c r="AJ230" i="1"/>
  <c r="AJ234" i="1"/>
  <c r="AJ238" i="1"/>
  <c r="AJ242" i="1"/>
  <c r="AJ246" i="1"/>
  <c r="AJ250" i="1"/>
  <c r="AJ254" i="1"/>
  <c r="AJ258" i="1"/>
  <c r="AJ262" i="1"/>
  <c r="AJ266" i="1"/>
  <c r="AJ270" i="1"/>
  <c r="AJ177" i="1"/>
  <c r="AJ181" i="1"/>
  <c r="AJ185" i="1"/>
  <c r="AJ189" i="1"/>
  <c r="AJ193" i="1"/>
  <c r="AJ197" i="1"/>
  <c r="AJ201" i="1"/>
  <c r="AJ205" i="1"/>
  <c r="AJ209" i="1"/>
  <c r="AJ213" i="1"/>
  <c r="AJ217" i="1"/>
  <c r="AJ221" i="1"/>
  <c r="AJ225" i="1"/>
  <c r="AJ229" i="1"/>
  <c r="AJ233" i="1"/>
  <c r="AJ237" i="1"/>
  <c r="AJ241" i="1"/>
  <c r="AJ245" i="1"/>
  <c r="AJ249" i="1"/>
  <c r="AJ253" i="1"/>
  <c r="AJ257" i="1"/>
  <c r="AJ261" i="1"/>
  <c r="AJ265" i="1"/>
  <c r="AJ269" i="1"/>
  <c r="AJ180" i="1"/>
  <c r="AJ184" i="1"/>
  <c r="AJ188" i="1"/>
  <c r="AJ192" i="1"/>
  <c r="AJ196" i="1"/>
  <c r="AJ200" i="1"/>
  <c r="AJ204" i="1"/>
  <c r="AJ208" i="1"/>
  <c r="AJ212" i="1"/>
  <c r="AJ216" i="1"/>
  <c r="AJ220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AJ172" i="1"/>
  <c r="E172" i="1"/>
  <c r="AJ171" i="1"/>
  <c r="E171" i="1"/>
  <c r="AJ170" i="1"/>
  <c r="E170" i="1"/>
  <c r="AJ169" i="1"/>
  <c r="E169" i="1"/>
  <c r="AJ168" i="1"/>
  <c r="E168" i="1"/>
  <c r="AJ167" i="1"/>
  <c r="E167" i="1"/>
  <c r="AJ166" i="1"/>
  <c r="E166" i="1"/>
  <c r="AJ165" i="1"/>
  <c r="E165" i="1"/>
  <c r="AJ164" i="1"/>
  <c r="E164" i="1"/>
  <c r="AJ163" i="1"/>
  <c r="E163" i="1"/>
  <c r="AJ162" i="1"/>
  <c r="E162" i="1"/>
  <c r="AJ161" i="1"/>
  <c r="E161" i="1"/>
  <c r="AJ160" i="1"/>
  <c r="E160" i="1"/>
  <c r="AJ159" i="1"/>
  <c r="E159" i="1"/>
  <c r="AJ158" i="1"/>
  <c r="E158" i="1"/>
  <c r="AJ157" i="1"/>
  <c r="E157" i="1"/>
  <c r="AJ156" i="1"/>
  <c r="E156" i="1"/>
  <c r="AJ155" i="1"/>
  <c r="E155" i="1"/>
  <c r="AJ154" i="1"/>
  <c r="E154" i="1"/>
  <c r="AJ153" i="1"/>
  <c r="E153" i="1"/>
  <c r="AJ152" i="1"/>
  <c r="E152" i="1"/>
  <c r="AJ151" i="1"/>
  <c r="E151" i="1"/>
  <c r="AJ150" i="1"/>
  <c r="E150" i="1"/>
  <c r="AJ149" i="1"/>
  <c r="E149" i="1"/>
  <c r="AJ148" i="1"/>
  <c r="E148" i="1"/>
  <c r="AJ147" i="1"/>
  <c r="E147" i="1"/>
  <c r="AJ146" i="1"/>
  <c r="E146" i="1"/>
  <c r="AJ145" i="1"/>
  <c r="E145" i="1"/>
  <c r="AJ144" i="1"/>
  <c r="E144" i="1"/>
  <c r="AJ143" i="1"/>
  <c r="E143" i="1"/>
  <c r="AJ142" i="1"/>
  <c r="E142" i="1"/>
  <c r="AJ141" i="1"/>
  <c r="E141" i="1"/>
  <c r="AJ140" i="1"/>
  <c r="E140" i="1"/>
  <c r="AJ139" i="1"/>
  <c r="E139" i="1"/>
  <c r="AJ138" i="1"/>
  <c r="E138" i="1"/>
  <c r="AJ137" i="1"/>
  <c r="E137" i="1"/>
  <c r="AJ136" i="1"/>
  <c r="E136" i="1"/>
  <c r="AJ135" i="1"/>
  <c r="E135" i="1"/>
  <c r="AJ134" i="1"/>
  <c r="E134" i="1"/>
  <c r="AJ133" i="1"/>
  <c r="E133" i="1"/>
  <c r="AJ132" i="1"/>
  <c r="E132" i="1"/>
  <c r="AJ131" i="1"/>
  <c r="E131" i="1"/>
  <c r="AJ130" i="1"/>
  <c r="E130" i="1"/>
  <c r="AJ129" i="1"/>
  <c r="E129" i="1"/>
  <c r="AJ128" i="1"/>
  <c r="E128" i="1"/>
  <c r="AJ127" i="1"/>
  <c r="E127" i="1"/>
  <c r="AJ126" i="1"/>
  <c r="E126" i="1"/>
  <c r="AJ125" i="1"/>
  <c r="E125" i="1"/>
  <c r="AJ124" i="1"/>
  <c r="E124" i="1"/>
  <c r="AJ123" i="1"/>
  <c r="E123" i="1"/>
  <c r="AJ122" i="1"/>
  <c r="E122" i="1"/>
  <c r="AJ121" i="1"/>
  <c r="E121" i="1"/>
  <c r="AJ120" i="1"/>
  <c r="E120" i="1"/>
  <c r="AJ119" i="1"/>
  <c r="E119" i="1"/>
  <c r="AJ118" i="1"/>
  <c r="E118" i="1"/>
  <c r="AJ117" i="1"/>
  <c r="E117" i="1"/>
  <c r="AJ116" i="1"/>
  <c r="E116" i="1"/>
  <c r="AJ115" i="1"/>
  <c r="E115" i="1"/>
  <c r="AJ114" i="1"/>
  <c r="E114" i="1"/>
  <c r="AJ113" i="1"/>
  <c r="E113" i="1"/>
  <c r="AJ112" i="1"/>
  <c r="E112" i="1"/>
  <c r="AJ111" i="1"/>
  <c r="E111" i="1"/>
  <c r="AJ110" i="1"/>
  <c r="E110" i="1"/>
  <c r="AJ109" i="1"/>
  <c r="E109" i="1"/>
  <c r="AJ108" i="1"/>
  <c r="E108" i="1"/>
  <c r="AJ107" i="1"/>
  <c r="E107" i="1"/>
  <c r="AJ106" i="1"/>
  <c r="E106" i="1"/>
  <c r="AJ105" i="1"/>
  <c r="E105" i="1"/>
  <c r="AJ104" i="1"/>
  <c r="E104" i="1"/>
  <c r="AJ103" i="1"/>
  <c r="E103" i="1"/>
  <c r="AJ102" i="1"/>
  <c r="E102" i="1"/>
  <c r="AJ101" i="1"/>
  <c r="E101" i="1"/>
  <c r="AJ100" i="1"/>
  <c r="E100" i="1"/>
  <c r="AJ99" i="1"/>
  <c r="E99" i="1"/>
  <c r="AJ98" i="1"/>
  <c r="E98" i="1"/>
  <c r="AJ97" i="1"/>
  <c r="E97" i="1"/>
  <c r="AJ96" i="1"/>
  <c r="E96" i="1"/>
  <c r="AJ95" i="1"/>
  <c r="E95" i="1"/>
  <c r="AJ94" i="1"/>
  <c r="E94" i="1"/>
  <c r="AJ93" i="1"/>
  <c r="E93" i="1"/>
  <c r="AJ92" i="1"/>
  <c r="E92" i="1"/>
  <c r="AJ91" i="1"/>
  <c r="E91" i="1"/>
  <c r="AJ90" i="1"/>
  <c r="E90" i="1"/>
  <c r="AJ89" i="1"/>
  <c r="E89" i="1"/>
  <c r="AJ88" i="1"/>
  <c r="E88" i="1"/>
  <c r="AJ87" i="1"/>
  <c r="E87" i="1"/>
  <c r="AJ86" i="1"/>
  <c r="E86" i="1"/>
  <c r="AJ85" i="1"/>
  <c r="E85" i="1"/>
  <c r="AJ84" i="1"/>
  <c r="E84" i="1"/>
  <c r="AJ83" i="1"/>
  <c r="E83" i="1"/>
  <c r="AJ82" i="1"/>
  <c r="E82" i="1"/>
  <c r="AJ81" i="1"/>
  <c r="E81" i="1"/>
  <c r="AJ80" i="1"/>
  <c r="E80" i="1"/>
  <c r="AJ79" i="1"/>
  <c r="E79" i="1"/>
  <c r="AJ78" i="1"/>
  <c r="E78" i="1"/>
  <c r="AJ77" i="1"/>
  <c r="E77" i="1"/>
  <c r="AJ76" i="1"/>
  <c r="E76" i="1"/>
  <c r="AJ75" i="1"/>
  <c r="E75" i="1"/>
  <c r="AJ74" i="1"/>
  <c r="E74" i="1"/>
  <c r="AJ73" i="1"/>
  <c r="E73" i="1"/>
  <c r="AJ72" i="1"/>
  <c r="E72" i="1"/>
  <c r="AJ71" i="1"/>
  <c r="E71" i="1"/>
  <c r="AJ70" i="1"/>
  <c r="E70" i="1"/>
  <c r="AJ69" i="1"/>
  <c r="E69" i="1"/>
  <c r="AJ68" i="1"/>
  <c r="E68" i="1"/>
  <c r="AJ67" i="1"/>
  <c r="E67" i="1"/>
  <c r="AJ66" i="1"/>
  <c r="E66" i="1"/>
  <c r="AJ65" i="1"/>
  <c r="E65" i="1"/>
  <c r="AJ64" i="1"/>
  <c r="E64" i="1"/>
  <c r="AJ63" i="1"/>
  <c r="E63" i="1"/>
  <c r="AJ62" i="1"/>
  <c r="E62" i="1"/>
  <c r="AJ61" i="1"/>
  <c r="E61" i="1"/>
  <c r="AJ60" i="1"/>
  <c r="E60" i="1"/>
  <c r="AJ59" i="1"/>
  <c r="E59" i="1"/>
  <c r="AJ58" i="1"/>
  <c r="E58" i="1"/>
  <c r="AJ57" i="1"/>
  <c r="E57" i="1"/>
  <c r="AJ56" i="1"/>
  <c r="E56" i="1"/>
  <c r="AJ55" i="1"/>
  <c r="E55" i="1"/>
  <c r="AJ54" i="1"/>
  <c r="E54" i="1"/>
  <c r="AJ53" i="1"/>
  <c r="E53" i="1"/>
  <c r="AJ52" i="1"/>
  <c r="E52" i="1"/>
  <c r="AJ51" i="1"/>
  <c r="E51" i="1"/>
  <c r="AJ50" i="1"/>
  <c r="E50" i="1"/>
  <c r="AJ49" i="1"/>
  <c r="E49" i="1"/>
  <c r="AJ48" i="1"/>
  <c r="E48" i="1"/>
  <c r="AJ47" i="1"/>
  <c r="E47" i="1"/>
  <c r="AJ46" i="1"/>
  <c r="E46" i="1"/>
  <c r="AJ45" i="1"/>
  <c r="E45" i="1"/>
  <c r="AJ44" i="1"/>
  <c r="E44" i="1"/>
  <c r="AJ43" i="1"/>
  <c r="E43" i="1"/>
  <c r="AJ42" i="1"/>
  <c r="E42" i="1"/>
  <c r="AJ41" i="1"/>
  <c r="E41" i="1"/>
  <c r="AJ40" i="1"/>
  <c r="E40" i="1"/>
  <c r="AJ39" i="1"/>
  <c r="E39" i="1"/>
  <c r="AJ38" i="1"/>
  <c r="E38" i="1"/>
  <c r="AJ37" i="1"/>
  <c r="E37" i="1"/>
  <c r="AJ36" i="1"/>
  <c r="E36" i="1"/>
  <c r="AJ35" i="1"/>
  <c r="E35" i="1"/>
  <c r="AJ34" i="1"/>
  <c r="E34" i="1"/>
  <c r="AJ33" i="1"/>
  <c r="E33" i="1"/>
  <c r="AJ32" i="1"/>
  <c r="E32" i="1"/>
  <c r="AJ31" i="1"/>
  <c r="E31" i="1"/>
  <c r="AJ30" i="1"/>
  <c r="E30" i="1"/>
  <c r="AJ29" i="1"/>
  <c r="E29" i="1"/>
  <c r="AJ28" i="1"/>
  <c r="E28" i="1"/>
  <c r="AJ27" i="1"/>
  <c r="E27" i="1"/>
  <c r="AJ26" i="1"/>
  <c r="E26" i="1"/>
  <c r="AJ25" i="1"/>
  <c r="E25" i="1"/>
  <c r="AJ24" i="1"/>
  <c r="E24" i="1"/>
  <c r="AJ23" i="1"/>
  <c r="E23" i="1"/>
  <c r="AJ22" i="1"/>
  <c r="E22" i="1"/>
  <c r="AJ21" i="1"/>
  <c r="E21" i="1"/>
  <c r="AJ20" i="1"/>
  <c r="E20" i="1"/>
  <c r="AJ19" i="1"/>
  <c r="E19" i="1"/>
  <c r="AJ18" i="1"/>
  <c r="E18" i="1"/>
  <c r="AJ17" i="1"/>
  <c r="E17" i="1"/>
  <c r="AJ16" i="1"/>
  <c r="E16" i="1"/>
  <c r="AJ15" i="1"/>
  <c r="E15" i="1"/>
  <c r="AJ14" i="1"/>
  <c r="E14" i="1"/>
  <c r="AJ13" i="1"/>
  <c r="E13" i="1"/>
  <c r="AJ12" i="1"/>
  <c r="E12" i="1"/>
  <c r="AJ11" i="1"/>
  <c r="E11" i="1"/>
  <c r="AJ10" i="1"/>
  <c r="E10" i="1"/>
  <c r="AJ9" i="1"/>
  <c r="E9" i="1"/>
  <c r="AJ8" i="1"/>
  <c r="E8" i="1"/>
  <c r="AJ7" i="1"/>
  <c r="E7" i="1"/>
  <c r="Z177" i="1"/>
  <c r="Z178" i="1"/>
  <c r="Z179" i="1"/>
  <c r="Z180" i="1"/>
  <c r="Z181" i="1"/>
  <c r="Z182" i="1"/>
  <c r="Z183" i="1"/>
  <c r="Z184" i="1"/>
</calcChain>
</file>

<file path=xl/sharedStrings.xml><?xml version="1.0" encoding="utf-8"?>
<sst xmlns="http://schemas.openxmlformats.org/spreadsheetml/2006/main" count="386" uniqueCount="196">
  <si>
    <t>MEN</t>
  </si>
  <si>
    <t>WOMEN</t>
  </si>
  <si>
    <t>period</t>
  </si>
  <si>
    <t>period2</t>
  </si>
  <si>
    <t>1974_4</t>
  </si>
  <si>
    <t>1975_1</t>
  </si>
  <si>
    <t>1975_2</t>
  </si>
  <si>
    <t>1975_3</t>
  </si>
  <si>
    <t>1975_4</t>
  </si>
  <si>
    <t>1976_1</t>
  </si>
  <si>
    <t>1976_2</t>
  </si>
  <si>
    <t>1976_3</t>
  </si>
  <si>
    <t>1976_4</t>
  </si>
  <si>
    <t>1977_1</t>
  </si>
  <si>
    <t>1977_2</t>
  </si>
  <si>
    <t>1977_3</t>
  </si>
  <si>
    <t>1977_4</t>
  </si>
  <si>
    <t>1978_1</t>
  </si>
  <si>
    <t>1978_2</t>
  </si>
  <si>
    <t>1978_3</t>
  </si>
  <si>
    <t>1978_4</t>
  </si>
  <si>
    <t>1979_1</t>
  </si>
  <si>
    <t>1979_2</t>
  </si>
  <si>
    <t>1979_3</t>
  </si>
  <si>
    <t>1979_4</t>
  </si>
  <si>
    <t>1980_1</t>
  </si>
  <si>
    <t>1980_2</t>
  </si>
  <si>
    <t>1980_3</t>
  </si>
  <si>
    <t>1980_4</t>
  </si>
  <si>
    <t>1981_1</t>
  </si>
  <si>
    <t>1981_2</t>
  </si>
  <si>
    <t>1981_3</t>
  </si>
  <si>
    <t>1981_4</t>
  </si>
  <si>
    <t>1982_1</t>
  </si>
  <si>
    <t>1982_2</t>
  </si>
  <si>
    <t>1982_3</t>
  </si>
  <si>
    <t>1982_4</t>
  </si>
  <si>
    <t>1983_1</t>
  </si>
  <si>
    <t>1983_2</t>
  </si>
  <si>
    <t>1983_3</t>
  </si>
  <si>
    <t>1983_4</t>
  </si>
  <si>
    <t>1984_1</t>
  </si>
  <si>
    <t>1984_2</t>
  </si>
  <si>
    <t>1984_3</t>
  </si>
  <si>
    <t>1984_4</t>
  </si>
  <si>
    <t>1985_1</t>
  </si>
  <si>
    <t>1985_2</t>
  </si>
  <si>
    <t>1985_3</t>
  </si>
  <si>
    <t>1985_4</t>
  </si>
  <si>
    <t>1986_1</t>
  </si>
  <si>
    <t>1986_2</t>
  </si>
  <si>
    <t>1986_3</t>
  </si>
  <si>
    <t>1986_4</t>
  </si>
  <si>
    <t>1987_1</t>
  </si>
  <si>
    <t>1987_2</t>
  </si>
  <si>
    <t>1987_3</t>
  </si>
  <si>
    <t>1987_4</t>
  </si>
  <si>
    <t>1988_1</t>
  </si>
  <si>
    <t>1988_2</t>
  </si>
  <si>
    <t>1988_3</t>
  </si>
  <si>
    <t>1988_4</t>
  </si>
  <si>
    <t>1989_1</t>
  </si>
  <si>
    <t>1989_2</t>
  </si>
  <si>
    <t>1989_3</t>
  </si>
  <si>
    <t>1989_4</t>
  </si>
  <si>
    <t>1990_1</t>
  </si>
  <si>
    <t>1990_2</t>
  </si>
  <si>
    <t>1990_3</t>
  </si>
  <si>
    <t>1990_4</t>
  </si>
  <si>
    <t>1991_1</t>
  </si>
  <si>
    <t>1991_2</t>
  </si>
  <si>
    <t>1991_3</t>
  </si>
  <si>
    <t>1991_4</t>
  </si>
  <si>
    <t>1992_1</t>
  </si>
  <si>
    <t>1992_2</t>
  </si>
  <si>
    <t>1992_3</t>
  </si>
  <si>
    <t>1992_4</t>
  </si>
  <si>
    <t>1993_1</t>
  </si>
  <si>
    <t>1993_2</t>
  </si>
  <si>
    <t>1993_3</t>
  </si>
  <si>
    <t>1993_4</t>
  </si>
  <si>
    <t>1994_1</t>
  </si>
  <si>
    <t>1994_2</t>
  </si>
  <si>
    <t>1994_3</t>
  </si>
  <si>
    <t>1994_4</t>
  </si>
  <si>
    <t>1995_1</t>
  </si>
  <si>
    <t>1995_2</t>
  </si>
  <si>
    <t>1995_3</t>
  </si>
  <si>
    <t>1995_4</t>
  </si>
  <si>
    <t>1996_1</t>
  </si>
  <si>
    <t>1996_2</t>
  </si>
  <si>
    <t>1996_3</t>
  </si>
  <si>
    <t>1996_4</t>
  </si>
  <si>
    <t>1997_1</t>
  </si>
  <si>
    <t>1997_2</t>
  </si>
  <si>
    <t>1997_3</t>
  </si>
  <si>
    <t>1997_4</t>
  </si>
  <si>
    <t>1998_1</t>
  </si>
  <si>
    <t>1998_2</t>
  </si>
  <si>
    <t>1998_3</t>
  </si>
  <si>
    <t>1998_4</t>
  </si>
  <si>
    <t>1999_1</t>
  </si>
  <si>
    <t>1999_2</t>
  </si>
  <si>
    <t>1999_3</t>
  </si>
  <si>
    <t>1999_4</t>
  </si>
  <si>
    <t>2000_1</t>
  </si>
  <si>
    <t>2000_2</t>
  </si>
  <si>
    <t>2000_3</t>
  </si>
  <si>
    <t>2000_4</t>
  </si>
  <si>
    <t>2001_1</t>
  </si>
  <si>
    <t>2001_2</t>
  </si>
  <si>
    <t>2001_3</t>
  </si>
  <si>
    <t>2001_4</t>
  </si>
  <si>
    <t>2002_1</t>
  </si>
  <si>
    <t>2002_2</t>
  </si>
  <si>
    <t>2002_3</t>
  </si>
  <si>
    <t>2002_4</t>
  </si>
  <si>
    <t>2003_1</t>
  </si>
  <si>
    <t>2003_2</t>
  </si>
  <si>
    <t>2003_3</t>
  </si>
  <si>
    <t>2003_4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</si>
  <si>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</si>
  <si>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</si>
  <si>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</si>
  <si>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</si>
  <si>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</si>
  <si>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</si>
  <si>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</si>
  <si>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</si>
  <si>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</si>
  <si>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</si>
  <si>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</si>
  <si>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</si>
  <si>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</si>
  <si>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</si>
  <si>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</si>
  <si>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</si>
  <si>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</si>
  <si>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</si>
  <si>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</si>
  <si>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</si>
  <si>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</si>
  <si>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</si>
  <si>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</si>
  <si>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</si>
  <si>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</si>
  <si>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</si>
  <si>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</si>
  <si>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</si>
  <si>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</si>
  <si>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</si>
  <si>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</si>
  <si>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</si>
  <si>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</si>
  <si>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</si>
  <si>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</si>
  <si>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</si>
  <si>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</si>
  <si>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</si>
  <si>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</si>
  <si>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</si>
  <si>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</si>
  <si>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</si>
  <si>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</si>
  <si>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</si>
  <si>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</si>
  <si>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</si>
  <si>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</si>
  <si>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</si>
  <si>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</si>
  <si>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</si>
  <si>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</si>
  <si>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</si>
  <si>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</si>
  <si>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Formal wage-earners</t>
  </si>
  <si>
    <t>Independent workers of the formal sector</t>
  </si>
  <si>
    <t>Informal sector workers</t>
  </si>
  <si>
    <t>Unemployed</t>
  </si>
  <si>
    <t>Inactive</t>
  </si>
  <si>
    <t>Formal wage-earners, central scenario</t>
  </si>
  <si>
    <t>Independent workers of the formal sector, central scenario</t>
  </si>
  <si>
    <t>Informal sector workers, central scenario</t>
  </si>
  <si>
    <t>Unemployed, central scenario</t>
  </si>
  <si>
    <t>Inactive, central scenario</t>
  </si>
  <si>
    <t>Formal wage-earners, low scenario</t>
  </si>
  <si>
    <t>Informal sector workers, low scenario</t>
  </si>
  <si>
    <t>Unemployed, low scenario</t>
  </si>
  <si>
    <t>Inactive, low scenario</t>
  </si>
  <si>
    <t>Formal wage-earners, high scenario</t>
  </si>
  <si>
    <t>Informal sector workers, high scenario</t>
  </si>
  <si>
    <t>Unemployed, high scenario</t>
  </si>
  <si>
    <t>Inactive, high scenario</t>
  </si>
  <si>
    <t>ERIC VIDAL / REUTERS</t>
  </si>
  <si>
    <t>Un accord sur les migrations trouvé lors du sommet de l’Union européenne</t>
  </si>
  <si>
    <t>Publié À 05h00</t>
  </si>
  <si>
    <t>Rome bloquait depuis jeudi soir l’adoption de déclarations communes, réclamant aux autres Etats qu’ils répondent d’abord à ses demandes sur ce sujet.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</si>
</sst>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10" fontId="4" fillId="0" borderId="0" xfId="3" applyNumberFormat="1" applyFont="1"/>
    <xf numFmtId="43" fontId="0" fillId="0" borderId="0" xfId="82" applyFont="1"/>
    <xf numFmtId="0" fontId="1" fillId="0" borderId="0" xfId="275"/>
    <xf numFmtId="0" fontId="1" fillId="0" borderId="0" xfId="275" applyAlignment="1">
      <alignment vertical="center"/>
    </xf>
  </cellXfs>
  <cellStyles count="277">
    <cellStyle name="Comma" xfId="8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5111784849608"/>
          <c:y val="0.020260492040521"/>
          <c:w val="0.917531853972799"/>
          <c:h val="0.62568246140051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Sheet1!$F$7:$F$271</c:f>
              <c:numCache>
                <c:formatCode>0.00%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Sheet1!$P$7:$P$271</c:f>
              <c:numCache>
                <c:formatCode>0.00%</c:formatCode>
                <c:ptCount val="265"/>
                <c:pt idx="177">
                  <c:v>0.363019746119231</c:v>
                </c:pt>
                <c:pt idx="178">
                  <c:v>0.362330090946817</c:v>
                </c:pt>
                <c:pt idx="179">
                  <c:v>0.361640435774403</c:v>
                </c:pt>
                <c:pt idx="180">
                  <c:v>0.360950780601989</c:v>
                </c:pt>
                <c:pt idx="181">
                  <c:v>0.360261125429576</c:v>
                </c:pt>
                <c:pt idx="182">
                  <c:v>0.359571470257162</c:v>
                </c:pt>
                <c:pt idx="183">
                  <c:v>0.358881815084748</c:v>
                </c:pt>
                <c:pt idx="184">
                  <c:v>0.358192159912334</c:v>
                </c:pt>
                <c:pt idx="185">
                  <c:v>0.35750250473992</c:v>
                </c:pt>
                <c:pt idx="186">
                  <c:v>0.356812849567506</c:v>
                </c:pt>
                <c:pt idx="187">
                  <c:v>0.356123194395093</c:v>
                </c:pt>
                <c:pt idx="188">
                  <c:v>0.355433539222679</c:v>
                </c:pt>
                <c:pt idx="189">
                  <c:v>0.354743884050265</c:v>
                </c:pt>
                <c:pt idx="190">
                  <c:v>0.354054228877851</c:v>
                </c:pt>
                <c:pt idx="191">
                  <c:v>0.353364573705437</c:v>
                </c:pt>
                <c:pt idx="192">
                  <c:v>0.352674918533024</c:v>
                </c:pt>
                <c:pt idx="193">
                  <c:v>0.35198526336061</c:v>
                </c:pt>
                <c:pt idx="194">
                  <c:v>0.351295608188196</c:v>
                </c:pt>
                <c:pt idx="195">
                  <c:v>0.350605953015782</c:v>
                </c:pt>
                <c:pt idx="196">
                  <c:v>0.349916297843368</c:v>
                </c:pt>
                <c:pt idx="197">
                  <c:v>0.349226642670954</c:v>
                </c:pt>
                <c:pt idx="198">
                  <c:v>0.348536987498541</c:v>
                </c:pt>
                <c:pt idx="199">
                  <c:v>0.347847332326127</c:v>
                </c:pt>
                <c:pt idx="200">
                  <c:v>0.347157677153713</c:v>
                </c:pt>
                <c:pt idx="201">
                  <c:v>0.346468021981299</c:v>
                </c:pt>
                <c:pt idx="202">
                  <c:v>0.345778366808885</c:v>
                </c:pt>
                <c:pt idx="203">
                  <c:v>0.345088711636472</c:v>
                </c:pt>
                <c:pt idx="204">
                  <c:v>0.344399056464058</c:v>
                </c:pt>
                <c:pt idx="205">
                  <c:v>0.343709401291644</c:v>
                </c:pt>
                <c:pt idx="206">
                  <c:v>0.34301974611923</c:v>
                </c:pt>
                <c:pt idx="207">
                  <c:v>0.342330090946816</c:v>
                </c:pt>
                <c:pt idx="208">
                  <c:v>0.341640435774402</c:v>
                </c:pt>
                <c:pt idx="209">
                  <c:v>0.340950780601989</c:v>
                </c:pt>
                <c:pt idx="210">
                  <c:v>0.340261125429575</c:v>
                </c:pt>
                <c:pt idx="211">
                  <c:v>0.339571470257161</c:v>
                </c:pt>
                <c:pt idx="212">
                  <c:v>0.338881815084747</c:v>
                </c:pt>
                <c:pt idx="213">
                  <c:v>0.338192159912333</c:v>
                </c:pt>
                <c:pt idx="214">
                  <c:v>0.33750250473992</c:v>
                </c:pt>
                <c:pt idx="215">
                  <c:v>0.336812849567506</c:v>
                </c:pt>
                <c:pt idx="216">
                  <c:v>0.336123194395092</c:v>
                </c:pt>
                <c:pt idx="217">
                  <c:v>0.335433539222678</c:v>
                </c:pt>
                <c:pt idx="218">
                  <c:v>0.334743884050264</c:v>
                </c:pt>
                <c:pt idx="219">
                  <c:v>0.33405422887785</c:v>
                </c:pt>
                <c:pt idx="220">
                  <c:v>0.333364573705437</c:v>
                </c:pt>
                <c:pt idx="221">
                  <c:v>0.332674918533023</c:v>
                </c:pt>
                <c:pt idx="222">
                  <c:v>0.331985263360609</c:v>
                </c:pt>
                <c:pt idx="223">
                  <c:v>0.331295608188195</c:v>
                </c:pt>
                <c:pt idx="224">
                  <c:v>0.330605953015781</c:v>
                </c:pt>
                <c:pt idx="225">
                  <c:v>0.329916297843368</c:v>
                </c:pt>
                <c:pt idx="226">
                  <c:v>0.329226642670954</c:v>
                </c:pt>
                <c:pt idx="227">
                  <c:v>0.32853698749854</c:v>
                </c:pt>
                <c:pt idx="228">
                  <c:v>0.327847332326126</c:v>
                </c:pt>
                <c:pt idx="229">
                  <c:v>0.327157677153712</c:v>
                </c:pt>
                <c:pt idx="230">
                  <c:v>0.326468021981298</c:v>
                </c:pt>
                <c:pt idx="231">
                  <c:v>0.325778366808885</c:v>
                </c:pt>
                <c:pt idx="232">
                  <c:v>0.325088711636471</c:v>
                </c:pt>
                <c:pt idx="233">
                  <c:v>0.324399056464057</c:v>
                </c:pt>
                <c:pt idx="234">
                  <c:v>0.323709401291643</c:v>
                </c:pt>
                <c:pt idx="235">
                  <c:v>0.323019746119229</c:v>
                </c:pt>
                <c:pt idx="236">
                  <c:v>0.322330090946816</c:v>
                </c:pt>
                <c:pt idx="237">
                  <c:v>0.321640435774402</c:v>
                </c:pt>
                <c:pt idx="238">
                  <c:v>0.320950780601988</c:v>
                </c:pt>
                <c:pt idx="239">
                  <c:v>0.320261125429574</c:v>
                </c:pt>
                <c:pt idx="240">
                  <c:v>0.31957147025716</c:v>
                </c:pt>
                <c:pt idx="241">
                  <c:v>0.318881815084747</c:v>
                </c:pt>
                <c:pt idx="242">
                  <c:v>0.318192159912333</c:v>
                </c:pt>
                <c:pt idx="243">
                  <c:v>0.317502504739919</c:v>
                </c:pt>
                <c:pt idx="244">
                  <c:v>0.316812849567505</c:v>
                </c:pt>
                <c:pt idx="245">
                  <c:v>0.316123194395091</c:v>
                </c:pt>
                <c:pt idx="246">
                  <c:v>0.315433539222677</c:v>
                </c:pt>
                <c:pt idx="247">
                  <c:v>0.314743884050264</c:v>
                </c:pt>
                <c:pt idx="248">
                  <c:v>0.31405422887785</c:v>
                </c:pt>
                <c:pt idx="249">
                  <c:v>0.313364573705436</c:v>
                </c:pt>
                <c:pt idx="250">
                  <c:v>0.312674918533022</c:v>
                </c:pt>
                <c:pt idx="251">
                  <c:v>0.311985263360608</c:v>
                </c:pt>
                <c:pt idx="252">
                  <c:v>0.311295608188195</c:v>
                </c:pt>
                <c:pt idx="253">
                  <c:v>0.310605953015781</c:v>
                </c:pt>
                <c:pt idx="254">
                  <c:v>0.309916297843367</c:v>
                </c:pt>
                <c:pt idx="255">
                  <c:v>0.309226642670953</c:v>
                </c:pt>
                <c:pt idx="256">
                  <c:v>0.308536987498539</c:v>
                </c:pt>
                <c:pt idx="257">
                  <c:v>0.307847332326125</c:v>
                </c:pt>
                <c:pt idx="258">
                  <c:v>0.307157677153712</c:v>
                </c:pt>
                <c:pt idx="259">
                  <c:v>0.306468021981298</c:v>
                </c:pt>
                <c:pt idx="260">
                  <c:v>0.305778366808884</c:v>
                </c:pt>
                <c:pt idx="261">
                  <c:v>0.30508871163647</c:v>
                </c:pt>
                <c:pt idx="262">
                  <c:v>0.304399056464056</c:v>
                </c:pt>
                <c:pt idx="263">
                  <c:v>0.303709401291643</c:v>
                </c:pt>
                <c:pt idx="264">
                  <c:v>0.303019746119231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Sheet1!$K$7:$K$271</c:f>
              <c:numCache>
                <c:formatCode>0.00%</c:formatCode>
                <c:ptCount val="265"/>
                <c:pt idx="170">
                  <c:v>0.365869685327404</c:v>
                </c:pt>
                <c:pt idx="171">
                  <c:v>0.365462551154808</c:v>
                </c:pt>
                <c:pt idx="172">
                  <c:v>0.365055416982212</c:v>
                </c:pt>
                <c:pt idx="173">
                  <c:v>0.364648282809615</c:v>
                </c:pt>
                <c:pt idx="174">
                  <c:v>0.364241148637019</c:v>
                </c:pt>
                <c:pt idx="175">
                  <c:v>0.363834014464423</c:v>
                </c:pt>
                <c:pt idx="176">
                  <c:v>0.363426880291827</c:v>
                </c:pt>
                <c:pt idx="177">
                  <c:v>0.363019746119231</c:v>
                </c:pt>
                <c:pt idx="178">
                  <c:v>0.363134688647966</c:v>
                </c:pt>
                <c:pt idx="179">
                  <c:v>0.363249631176702</c:v>
                </c:pt>
                <c:pt idx="180">
                  <c:v>0.363364573705438</c:v>
                </c:pt>
                <c:pt idx="181">
                  <c:v>0.363479516234173</c:v>
                </c:pt>
                <c:pt idx="182">
                  <c:v>0.363594458762909</c:v>
                </c:pt>
                <c:pt idx="183">
                  <c:v>0.363709401291644</c:v>
                </c:pt>
                <c:pt idx="184">
                  <c:v>0.36382434382038</c:v>
                </c:pt>
                <c:pt idx="185">
                  <c:v>0.363939286349116</c:v>
                </c:pt>
                <c:pt idx="186">
                  <c:v>0.364054228877851</c:v>
                </c:pt>
                <c:pt idx="187">
                  <c:v>0.364169171406587</c:v>
                </c:pt>
                <c:pt idx="188">
                  <c:v>0.364284113935323</c:v>
                </c:pt>
                <c:pt idx="189">
                  <c:v>0.364399056464058</c:v>
                </c:pt>
                <c:pt idx="190">
                  <c:v>0.364513998992794</c:v>
                </c:pt>
                <c:pt idx="191">
                  <c:v>0.364628941521529</c:v>
                </c:pt>
                <c:pt idx="192">
                  <c:v>0.364743884050265</c:v>
                </c:pt>
                <c:pt idx="193">
                  <c:v>0.364858826579001</c:v>
                </c:pt>
                <c:pt idx="194">
                  <c:v>0.364973769107736</c:v>
                </c:pt>
                <c:pt idx="195">
                  <c:v>0.365088711636472</c:v>
                </c:pt>
                <c:pt idx="196">
                  <c:v>0.365203654165208</c:v>
                </c:pt>
                <c:pt idx="197">
                  <c:v>0.365318596693943</c:v>
                </c:pt>
                <c:pt idx="198">
                  <c:v>0.365433539222679</c:v>
                </c:pt>
                <c:pt idx="199">
                  <c:v>0.365548481751414</c:v>
                </c:pt>
                <c:pt idx="200">
                  <c:v>0.36566342428015</c:v>
                </c:pt>
                <c:pt idx="201">
                  <c:v>0.365778366808886</c:v>
                </c:pt>
                <c:pt idx="202">
                  <c:v>0.365893309337621</c:v>
                </c:pt>
                <c:pt idx="203">
                  <c:v>0.366008251866357</c:v>
                </c:pt>
                <c:pt idx="204">
                  <c:v>0.366123194395092</c:v>
                </c:pt>
                <c:pt idx="205">
                  <c:v>0.366238136923828</c:v>
                </c:pt>
                <c:pt idx="206">
                  <c:v>0.366353079452564</c:v>
                </c:pt>
                <c:pt idx="207">
                  <c:v>0.366468021981299</c:v>
                </c:pt>
                <c:pt idx="208">
                  <c:v>0.366582964510035</c:v>
                </c:pt>
                <c:pt idx="209">
                  <c:v>0.366697907038771</c:v>
                </c:pt>
                <c:pt idx="210">
                  <c:v>0.366812849567506</c:v>
                </c:pt>
                <c:pt idx="211">
                  <c:v>0.366927792096242</c:v>
                </c:pt>
                <c:pt idx="212">
                  <c:v>0.367042734624977</c:v>
                </c:pt>
                <c:pt idx="213">
                  <c:v>0.367157677153713</c:v>
                </c:pt>
                <c:pt idx="214">
                  <c:v>0.367272619682449</c:v>
                </c:pt>
                <c:pt idx="215">
                  <c:v>0.367387562211184</c:v>
                </c:pt>
                <c:pt idx="216">
                  <c:v>0.36750250473992</c:v>
                </c:pt>
                <c:pt idx="217">
                  <c:v>0.367617447268655</c:v>
                </c:pt>
                <c:pt idx="218">
                  <c:v>0.367732389797391</c:v>
                </c:pt>
                <c:pt idx="219">
                  <c:v>0.367847332326127</c:v>
                </c:pt>
                <c:pt idx="220">
                  <c:v>0.367962274854862</c:v>
                </c:pt>
                <c:pt idx="221">
                  <c:v>0.368077217383598</c:v>
                </c:pt>
                <c:pt idx="222">
                  <c:v>0.368192159912334</c:v>
                </c:pt>
                <c:pt idx="223">
                  <c:v>0.368307102441069</c:v>
                </c:pt>
                <c:pt idx="224">
                  <c:v>0.368422044969805</c:v>
                </c:pt>
                <c:pt idx="225">
                  <c:v>0.36853698749854</c:v>
                </c:pt>
                <c:pt idx="226">
                  <c:v>0.368651930027276</c:v>
                </c:pt>
                <c:pt idx="227">
                  <c:v>0.368766872556012</c:v>
                </c:pt>
                <c:pt idx="228">
                  <c:v>0.368881815084747</c:v>
                </c:pt>
                <c:pt idx="229">
                  <c:v>0.368996757613483</c:v>
                </c:pt>
                <c:pt idx="230">
                  <c:v>0.369111700142218</c:v>
                </c:pt>
                <c:pt idx="231">
                  <c:v>0.369226642670954</c:v>
                </c:pt>
                <c:pt idx="232">
                  <c:v>0.36934158519969</c:v>
                </c:pt>
                <c:pt idx="233">
                  <c:v>0.369456527728425</c:v>
                </c:pt>
                <c:pt idx="234">
                  <c:v>0.369571470257161</c:v>
                </c:pt>
                <c:pt idx="235">
                  <c:v>0.369686412785897</c:v>
                </c:pt>
                <c:pt idx="236">
                  <c:v>0.369801355314632</c:v>
                </c:pt>
                <c:pt idx="237">
                  <c:v>0.369916297843368</c:v>
                </c:pt>
                <c:pt idx="238">
                  <c:v>0.370031240372103</c:v>
                </c:pt>
                <c:pt idx="239">
                  <c:v>0.370146182900839</c:v>
                </c:pt>
                <c:pt idx="240">
                  <c:v>0.370261125429575</c:v>
                </c:pt>
                <c:pt idx="241">
                  <c:v>0.37037606795831</c:v>
                </c:pt>
                <c:pt idx="242">
                  <c:v>0.370491010487046</c:v>
                </c:pt>
                <c:pt idx="243">
                  <c:v>0.370605953015782</c:v>
                </c:pt>
                <c:pt idx="244">
                  <c:v>0.370720895544517</c:v>
                </c:pt>
                <c:pt idx="245">
                  <c:v>0.370835838073253</c:v>
                </c:pt>
                <c:pt idx="246">
                  <c:v>0.370950780601988</c:v>
                </c:pt>
                <c:pt idx="247">
                  <c:v>0.371065723130724</c:v>
                </c:pt>
                <c:pt idx="248">
                  <c:v>0.37118066565946</c:v>
                </c:pt>
                <c:pt idx="249">
                  <c:v>0.371295608188195</c:v>
                </c:pt>
                <c:pt idx="250">
                  <c:v>0.371410550716931</c:v>
                </c:pt>
                <c:pt idx="251">
                  <c:v>0.371525493245666</c:v>
                </c:pt>
                <c:pt idx="252">
                  <c:v>0.371640435774402</c:v>
                </c:pt>
                <c:pt idx="253">
                  <c:v>0.371755378303138</c:v>
                </c:pt>
                <c:pt idx="254">
                  <c:v>0.371870320831873</c:v>
                </c:pt>
                <c:pt idx="255">
                  <c:v>0.371985263360609</c:v>
                </c:pt>
                <c:pt idx="256">
                  <c:v>0.372100205889345</c:v>
                </c:pt>
                <c:pt idx="257">
                  <c:v>0.37221514841808</c:v>
                </c:pt>
                <c:pt idx="258">
                  <c:v>0.372330090946816</c:v>
                </c:pt>
                <c:pt idx="259">
                  <c:v>0.372445033475551</c:v>
                </c:pt>
                <c:pt idx="260">
                  <c:v>0.372559976004287</c:v>
                </c:pt>
                <c:pt idx="261">
                  <c:v>0.372674918533023</c:v>
                </c:pt>
                <c:pt idx="262">
                  <c:v>0.372789861061758</c:v>
                </c:pt>
                <c:pt idx="263">
                  <c:v>0.372904803590494</c:v>
                </c:pt>
                <c:pt idx="264">
                  <c:v>0.373019746119231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  <a:headEnd type="none"/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Sheet1!$T$7:$T$271</c:f>
              <c:numCache>
                <c:formatCode>0.00%</c:formatCode>
                <c:ptCount val="265"/>
                <c:pt idx="177">
                  <c:v>0.363019746119231</c:v>
                </c:pt>
                <c:pt idx="178">
                  <c:v>0.363939286349116</c:v>
                </c:pt>
                <c:pt idx="179">
                  <c:v>0.364858826579001</c:v>
                </c:pt>
                <c:pt idx="180">
                  <c:v>0.365778366808886</c:v>
                </c:pt>
                <c:pt idx="181">
                  <c:v>0.366697907038771</c:v>
                </c:pt>
                <c:pt idx="182">
                  <c:v>0.367617447268656</c:v>
                </c:pt>
                <c:pt idx="183">
                  <c:v>0.368536987498541</c:v>
                </c:pt>
                <c:pt idx="184">
                  <c:v>0.369456527728426</c:v>
                </c:pt>
                <c:pt idx="185">
                  <c:v>0.370376067958311</c:v>
                </c:pt>
                <c:pt idx="186">
                  <c:v>0.371295608188196</c:v>
                </c:pt>
                <c:pt idx="187">
                  <c:v>0.372215148418081</c:v>
                </c:pt>
                <c:pt idx="188">
                  <c:v>0.373134688647966</c:v>
                </c:pt>
                <c:pt idx="189">
                  <c:v>0.374054228877851</c:v>
                </c:pt>
                <c:pt idx="190">
                  <c:v>0.374973769107736</c:v>
                </c:pt>
                <c:pt idx="191">
                  <c:v>0.375893309337621</c:v>
                </c:pt>
                <c:pt idx="192">
                  <c:v>0.376812849567507</c:v>
                </c:pt>
                <c:pt idx="193">
                  <c:v>0.377732389797392</c:v>
                </c:pt>
                <c:pt idx="194">
                  <c:v>0.378651930027277</c:v>
                </c:pt>
                <c:pt idx="195">
                  <c:v>0.379571470257162</c:v>
                </c:pt>
                <c:pt idx="196">
                  <c:v>0.380491010487047</c:v>
                </c:pt>
                <c:pt idx="197">
                  <c:v>0.381410550716932</c:v>
                </c:pt>
                <c:pt idx="198">
                  <c:v>0.382330090946817</c:v>
                </c:pt>
                <c:pt idx="199">
                  <c:v>0.383249631176702</c:v>
                </c:pt>
                <c:pt idx="200">
                  <c:v>0.384169171406587</c:v>
                </c:pt>
                <c:pt idx="201">
                  <c:v>0.385088711636472</c:v>
                </c:pt>
                <c:pt idx="202">
                  <c:v>0.386008251866357</c:v>
                </c:pt>
                <c:pt idx="203">
                  <c:v>0.386927792096242</c:v>
                </c:pt>
                <c:pt idx="204">
                  <c:v>0.387847332326127</c:v>
                </c:pt>
                <c:pt idx="205">
                  <c:v>0.388766872556012</c:v>
                </c:pt>
                <c:pt idx="206">
                  <c:v>0.389686412785897</c:v>
                </c:pt>
                <c:pt idx="207">
                  <c:v>0.390605953015782</c:v>
                </c:pt>
                <c:pt idx="208">
                  <c:v>0.391525493245667</c:v>
                </c:pt>
                <c:pt idx="209">
                  <c:v>0.392445033475552</c:v>
                </c:pt>
                <c:pt idx="210">
                  <c:v>0.393364573705437</c:v>
                </c:pt>
                <c:pt idx="211">
                  <c:v>0.394284113935323</c:v>
                </c:pt>
                <c:pt idx="212">
                  <c:v>0.395203654165208</c:v>
                </c:pt>
                <c:pt idx="213">
                  <c:v>0.396123194395093</c:v>
                </c:pt>
                <c:pt idx="214">
                  <c:v>0.397042734624978</c:v>
                </c:pt>
                <c:pt idx="215">
                  <c:v>0.397962274854863</c:v>
                </c:pt>
                <c:pt idx="216">
                  <c:v>0.398881815084748</c:v>
                </c:pt>
                <c:pt idx="217">
                  <c:v>0.399801355314633</c:v>
                </c:pt>
                <c:pt idx="218">
                  <c:v>0.400720895544518</c:v>
                </c:pt>
                <c:pt idx="219">
                  <c:v>0.401640435774403</c:v>
                </c:pt>
                <c:pt idx="220">
                  <c:v>0.402559976004288</c:v>
                </c:pt>
                <c:pt idx="221">
                  <c:v>0.403479516234173</c:v>
                </c:pt>
                <c:pt idx="222">
                  <c:v>0.404399056464058</c:v>
                </c:pt>
                <c:pt idx="223">
                  <c:v>0.405318596693943</c:v>
                </c:pt>
                <c:pt idx="224">
                  <c:v>0.406238136923828</c:v>
                </c:pt>
                <c:pt idx="225">
                  <c:v>0.407157677153713</c:v>
                </c:pt>
                <c:pt idx="226">
                  <c:v>0.408077217383598</c:v>
                </c:pt>
                <c:pt idx="227">
                  <c:v>0.408996757613483</c:v>
                </c:pt>
                <c:pt idx="228">
                  <c:v>0.409916297843368</c:v>
                </c:pt>
                <c:pt idx="229">
                  <c:v>0.410835838073253</c:v>
                </c:pt>
                <c:pt idx="230">
                  <c:v>0.411755378303139</c:v>
                </c:pt>
                <c:pt idx="231">
                  <c:v>0.412674918533024</c:v>
                </c:pt>
                <c:pt idx="232">
                  <c:v>0.413594458762909</c:v>
                </c:pt>
                <c:pt idx="233">
                  <c:v>0.414513998992794</c:v>
                </c:pt>
                <c:pt idx="234">
                  <c:v>0.415433539222679</c:v>
                </c:pt>
                <c:pt idx="235">
                  <c:v>0.416353079452564</c:v>
                </c:pt>
                <c:pt idx="236">
                  <c:v>0.417272619682449</c:v>
                </c:pt>
                <c:pt idx="237">
                  <c:v>0.418192159912334</c:v>
                </c:pt>
                <c:pt idx="238">
                  <c:v>0.419111700142219</c:v>
                </c:pt>
                <c:pt idx="239">
                  <c:v>0.420031240372104</c:v>
                </c:pt>
                <c:pt idx="240">
                  <c:v>0.420950780601989</c:v>
                </c:pt>
                <c:pt idx="241">
                  <c:v>0.421870320831874</c:v>
                </c:pt>
                <c:pt idx="242">
                  <c:v>0.422789861061759</c:v>
                </c:pt>
                <c:pt idx="243">
                  <c:v>0.423709401291644</c:v>
                </c:pt>
                <c:pt idx="244">
                  <c:v>0.424628941521529</c:v>
                </c:pt>
                <c:pt idx="245">
                  <c:v>0.425548481751414</c:v>
                </c:pt>
                <c:pt idx="246">
                  <c:v>0.426468021981299</c:v>
                </c:pt>
                <c:pt idx="247">
                  <c:v>0.427387562211184</c:v>
                </c:pt>
                <c:pt idx="248">
                  <c:v>0.428307102441069</c:v>
                </c:pt>
                <c:pt idx="249">
                  <c:v>0.429226642670955</c:v>
                </c:pt>
                <c:pt idx="250">
                  <c:v>0.43014618290084</c:v>
                </c:pt>
                <c:pt idx="251">
                  <c:v>0.431065723130725</c:v>
                </c:pt>
                <c:pt idx="252">
                  <c:v>0.43198526336061</c:v>
                </c:pt>
                <c:pt idx="253">
                  <c:v>0.432904803590495</c:v>
                </c:pt>
                <c:pt idx="254">
                  <c:v>0.43382434382038</c:v>
                </c:pt>
                <c:pt idx="255">
                  <c:v>0.434743884050265</c:v>
                </c:pt>
                <c:pt idx="256">
                  <c:v>0.43566342428015</c:v>
                </c:pt>
                <c:pt idx="257">
                  <c:v>0.436582964510035</c:v>
                </c:pt>
                <c:pt idx="258">
                  <c:v>0.43750250473992</c:v>
                </c:pt>
                <c:pt idx="259">
                  <c:v>0.438422044969805</c:v>
                </c:pt>
                <c:pt idx="260">
                  <c:v>0.43934158519969</c:v>
                </c:pt>
                <c:pt idx="261">
                  <c:v>0.440261125429575</c:v>
                </c:pt>
                <c:pt idx="262">
                  <c:v>0.44118066565946</c:v>
                </c:pt>
                <c:pt idx="263">
                  <c:v>0.442100205889345</c:v>
                </c:pt>
                <c:pt idx="264">
                  <c:v>0.443019746119231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  <a:alpha val="8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Sheet1!$G$7:$G$271</c:f>
              <c:numCache>
                <c:formatCode>0.00%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Sheet1!$L$7:$L$271</c:f>
              <c:numCache>
                <c:formatCode>0.00%</c:formatCode>
                <c:ptCount val="265"/>
                <c:pt idx="170">
                  <c:v>0.0697062069524038</c:v>
                </c:pt>
                <c:pt idx="171">
                  <c:v>0.0692504109048077</c:v>
                </c:pt>
                <c:pt idx="172">
                  <c:v>0.0687946148572115</c:v>
                </c:pt>
                <c:pt idx="173">
                  <c:v>0.0683388188096154</c:v>
                </c:pt>
                <c:pt idx="174">
                  <c:v>0.0678830227620192</c:v>
                </c:pt>
                <c:pt idx="175">
                  <c:v>0.067427226714423</c:v>
                </c:pt>
                <c:pt idx="176">
                  <c:v>0.0669714306668269</c:v>
                </c:pt>
                <c:pt idx="177">
                  <c:v>0.0665156346192307</c:v>
                </c:pt>
                <c:pt idx="178">
                  <c:v>0.0665156346192307</c:v>
                </c:pt>
                <c:pt idx="179">
                  <c:v>0.0665156346192307</c:v>
                </c:pt>
                <c:pt idx="180">
                  <c:v>0.0665156346192307</c:v>
                </c:pt>
                <c:pt idx="181">
                  <c:v>0.0665156346192307</c:v>
                </c:pt>
                <c:pt idx="182">
                  <c:v>0.0665156346192307</c:v>
                </c:pt>
                <c:pt idx="183">
                  <c:v>0.0665156346192307</c:v>
                </c:pt>
                <c:pt idx="184">
                  <c:v>0.0665156346192307</c:v>
                </c:pt>
                <c:pt idx="185">
                  <c:v>0.0665156346192307</c:v>
                </c:pt>
                <c:pt idx="186">
                  <c:v>0.0665156346192307</c:v>
                </c:pt>
                <c:pt idx="187">
                  <c:v>0.0665156346192307</c:v>
                </c:pt>
                <c:pt idx="188">
                  <c:v>0.0665156346192307</c:v>
                </c:pt>
                <c:pt idx="189">
                  <c:v>0.0665156346192307</c:v>
                </c:pt>
                <c:pt idx="190">
                  <c:v>0.0665156346192307</c:v>
                </c:pt>
                <c:pt idx="191">
                  <c:v>0.0665156346192307</c:v>
                </c:pt>
                <c:pt idx="192">
                  <c:v>0.0665156346192307</c:v>
                </c:pt>
                <c:pt idx="193">
                  <c:v>0.0665156346192307</c:v>
                </c:pt>
                <c:pt idx="194">
                  <c:v>0.0665156346192307</c:v>
                </c:pt>
                <c:pt idx="195">
                  <c:v>0.0665156346192307</c:v>
                </c:pt>
                <c:pt idx="196">
                  <c:v>0.0665156346192307</c:v>
                </c:pt>
                <c:pt idx="197">
                  <c:v>0.0665156346192307</c:v>
                </c:pt>
                <c:pt idx="198">
                  <c:v>0.0665156346192307</c:v>
                </c:pt>
                <c:pt idx="199">
                  <c:v>0.0665156346192307</c:v>
                </c:pt>
                <c:pt idx="200">
                  <c:v>0.0665156346192307</c:v>
                </c:pt>
                <c:pt idx="201">
                  <c:v>0.0665156346192307</c:v>
                </c:pt>
                <c:pt idx="202">
                  <c:v>0.0665156346192307</c:v>
                </c:pt>
                <c:pt idx="203">
                  <c:v>0.0665156346192307</c:v>
                </c:pt>
                <c:pt idx="204">
                  <c:v>0.0665156346192307</c:v>
                </c:pt>
                <c:pt idx="205">
                  <c:v>0.0665156346192307</c:v>
                </c:pt>
                <c:pt idx="206">
                  <c:v>0.0665156346192307</c:v>
                </c:pt>
                <c:pt idx="207">
                  <c:v>0.0665156346192307</c:v>
                </c:pt>
                <c:pt idx="208">
                  <c:v>0.0665156346192307</c:v>
                </c:pt>
                <c:pt idx="209">
                  <c:v>0.0665156346192307</c:v>
                </c:pt>
                <c:pt idx="210">
                  <c:v>0.0665156346192307</c:v>
                </c:pt>
                <c:pt idx="211">
                  <c:v>0.0665156346192307</c:v>
                </c:pt>
                <c:pt idx="212">
                  <c:v>0.0665156346192307</c:v>
                </c:pt>
                <c:pt idx="213">
                  <c:v>0.0665156346192307</c:v>
                </c:pt>
                <c:pt idx="214">
                  <c:v>0.0665156346192307</c:v>
                </c:pt>
                <c:pt idx="215">
                  <c:v>0.0665156346192307</c:v>
                </c:pt>
                <c:pt idx="216">
                  <c:v>0.0665156346192307</c:v>
                </c:pt>
                <c:pt idx="217">
                  <c:v>0.0665156346192307</c:v>
                </c:pt>
                <c:pt idx="218">
                  <c:v>0.0665156346192307</c:v>
                </c:pt>
                <c:pt idx="219">
                  <c:v>0.0665156346192307</c:v>
                </c:pt>
                <c:pt idx="220">
                  <c:v>0.0665156346192307</c:v>
                </c:pt>
                <c:pt idx="221">
                  <c:v>0.0665156346192307</c:v>
                </c:pt>
                <c:pt idx="222">
                  <c:v>0.0665156346192307</c:v>
                </c:pt>
                <c:pt idx="223">
                  <c:v>0.0665156346192307</c:v>
                </c:pt>
                <c:pt idx="224">
                  <c:v>0.0665156346192307</c:v>
                </c:pt>
                <c:pt idx="225">
                  <c:v>0.0665156346192307</c:v>
                </c:pt>
                <c:pt idx="226">
                  <c:v>0.0665156346192307</c:v>
                </c:pt>
                <c:pt idx="227">
                  <c:v>0.0665156346192307</c:v>
                </c:pt>
                <c:pt idx="228">
                  <c:v>0.0665156346192307</c:v>
                </c:pt>
                <c:pt idx="229">
                  <c:v>0.0665156346192307</c:v>
                </c:pt>
                <c:pt idx="230">
                  <c:v>0.0665156346192307</c:v>
                </c:pt>
                <c:pt idx="231">
                  <c:v>0.0665156346192307</c:v>
                </c:pt>
                <c:pt idx="232">
                  <c:v>0.0665156346192307</c:v>
                </c:pt>
                <c:pt idx="233">
                  <c:v>0.0665156346192307</c:v>
                </c:pt>
                <c:pt idx="234">
                  <c:v>0.0665156346192307</c:v>
                </c:pt>
                <c:pt idx="235">
                  <c:v>0.0665156346192307</c:v>
                </c:pt>
                <c:pt idx="236">
                  <c:v>0.0665156346192307</c:v>
                </c:pt>
                <c:pt idx="237">
                  <c:v>0.0665156346192307</c:v>
                </c:pt>
                <c:pt idx="238">
                  <c:v>0.0665156346192307</c:v>
                </c:pt>
                <c:pt idx="239">
                  <c:v>0.0665156346192307</c:v>
                </c:pt>
                <c:pt idx="240">
                  <c:v>0.0665156346192307</c:v>
                </c:pt>
                <c:pt idx="241">
                  <c:v>0.0665156346192307</c:v>
                </c:pt>
                <c:pt idx="242">
                  <c:v>0.0665156346192307</c:v>
                </c:pt>
                <c:pt idx="243">
                  <c:v>0.0665156346192307</c:v>
                </c:pt>
                <c:pt idx="244">
                  <c:v>0.0665156346192307</c:v>
                </c:pt>
                <c:pt idx="245">
                  <c:v>0.0665156346192307</c:v>
                </c:pt>
                <c:pt idx="246">
                  <c:v>0.0665156346192307</c:v>
                </c:pt>
                <c:pt idx="247">
                  <c:v>0.0665156346192307</c:v>
                </c:pt>
                <c:pt idx="248">
                  <c:v>0.0665156346192307</c:v>
                </c:pt>
                <c:pt idx="249">
                  <c:v>0.0665156346192307</c:v>
                </c:pt>
                <c:pt idx="250">
                  <c:v>0.0665156346192307</c:v>
                </c:pt>
                <c:pt idx="251">
                  <c:v>0.0665156346192307</c:v>
                </c:pt>
                <c:pt idx="252">
                  <c:v>0.0665156346192307</c:v>
                </c:pt>
                <c:pt idx="253">
                  <c:v>0.0665156346192307</c:v>
                </c:pt>
                <c:pt idx="254">
                  <c:v>0.0665156346192307</c:v>
                </c:pt>
                <c:pt idx="255">
                  <c:v>0.0665156346192307</c:v>
                </c:pt>
                <c:pt idx="256">
                  <c:v>0.0665156346192307</c:v>
                </c:pt>
                <c:pt idx="257">
                  <c:v>0.0665156346192307</c:v>
                </c:pt>
                <c:pt idx="258">
                  <c:v>0.0665156346192307</c:v>
                </c:pt>
                <c:pt idx="259">
                  <c:v>0.0665156346192307</c:v>
                </c:pt>
                <c:pt idx="260">
                  <c:v>0.0665156346192307</c:v>
                </c:pt>
                <c:pt idx="261">
                  <c:v>0.0665156346192307</c:v>
                </c:pt>
                <c:pt idx="262">
                  <c:v>0.0665156346192307</c:v>
                </c:pt>
                <c:pt idx="263">
                  <c:v>0.0665156346192307</c:v>
                </c:pt>
                <c:pt idx="264">
                  <c:v>0.0665156346192307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Sheet1!$H$7:$H$271</c:f>
              <c:numCache>
                <c:formatCode>0.00%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ln w="57150" cmpd="sng">
              <a:solidFill>
                <a:schemeClr val="accent3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Sheet1!$Q$7:$Q$271</c:f>
              <c:numCache>
                <c:formatCode>0.00%</c:formatCode>
                <c:ptCount val="265"/>
                <c:pt idx="177">
                  <c:v>0.288323543923077</c:v>
                </c:pt>
                <c:pt idx="178">
                  <c:v>0.288668371509284</c:v>
                </c:pt>
                <c:pt idx="179">
                  <c:v>0.289013199095491</c:v>
                </c:pt>
                <c:pt idx="180">
                  <c:v>0.289358026681698</c:v>
                </c:pt>
                <c:pt idx="181">
                  <c:v>0.289702854267905</c:v>
                </c:pt>
                <c:pt idx="182">
                  <c:v>0.290047681854111</c:v>
                </c:pt>
                <c:pt idx="183">
                  <c:v>0.290392509440318</c:v>
                </c:pt>
                <c:pt idx="184">
                  <c:v>0.290737337026525</c:v>
                </c:pt>
                <c:pt idx="185">
                  <c:v>0.291082164612732</c:v>
                </c:pt>
                <c:pt idx="186">
                  <c:v>0.291426992198939</c:v>
                </c:pt>
                <c:pt idx="187">
                  <c:v>0.291771819785146</c:v>
                </c:pt>
                <c:pt idx="188">
                  <c:v>0.292116647371353</c:v>
                </c:pt>
                <c:pt idx="189">
                  <c:v>0.29246147495756</c:v>
                </c:pt>
                <c:pt idx="190">
                  <c:v>0.292806302543767</c:v>
                </c:pt>
                <c:pt idx="191">
                  <c:v>0.293151130129974</c:v>
                </c:pt>
                <c:pt idx="192">
                  <c:v>0.29349595771618</c:v>
                </c:pt>
                <c:pt idx="193">
                  <c:v>0.293840785302387</c:v>
                </c:pt>
                <c:pt idx="194">
                  <c:v>0.294185612888594</c:v>
                </c:pt>
                <c:pt idx="195">
                  <c:v>0.294530440474801</c:v>
                </c:pt>
                <c:pt idx="196">
                  <c:v>0.294875268061008</c:v>
                </c:pt>
                <c:pt idx="197">
                  <c:v>0.295220095647215</c:v>
                </c:pt>
                <c:pt idx="198">
                  <c:v>0.295564923233422</c:v>
                </c:pt>
                <c:pt idx="199">
                  <c:v>0.295909750819629</c:v>
                </c:pt>
                <c:pt idx="200">
                  <c:v>0.296254578405836</c:v>
                </c:pt>
                <c:pt idx="201">
                  <c:v>0.296599405992043</c:v>
                </c:pt>
                <c:pt idx="202">
                  <c:v>0.29694423357825</c:v>
                </c:pt>
                <c:pt idx="203">
                  <c:v>0.297289061164456</c:v>
                </c:pt>
                <c:pt idx="204">
                  <c:v>0.297633888750663</c:v>
                </c:pt>
                <c:pt idx="205">
                  <c:v>0.29797871633687</c:v>
                </c:pt>
                <c:pt idx="206">
                  <c:v>0.298323543923077</c:v>
                </c:pt>
                <c:pt idx="207">
                  <c:v>0.298668371509284</c:v>
                </c:pt>
                <c:pt idx="208">
                  <c:v>0.299013199095491</c:v>
                </c:pt>
                <c:pt idx="209">
                  <c:v>0.299358026681698</c:v>
                </c:pt>
                <c:pt idx="210">
                  <c:v>0.299702854267905</c:v>
                </c:pt>
                <c:pt idx="211">
                  <c:v>0.300047681854112</c:v>
                </c:pt>
                <c:pt idx="212">
                  <c:v>0.300392509440319</c:v>
                </c:pt>
                <c:pt idx="213">
                  <c:v>0.300737337026526</c:v>
                </c:pt>
                <c:pt idx="214">
                  <c:v>0.301082164612732</c:v>
                </c:pt>
                <c:pt idx="215">
                  <c:v>0.301426992198939</c:v>
                </c:pt>
                <c:pt idx="216">
                  <c:v>0.301771819785146</c:v>
                </c:pt>
                <c:pt idx="217">
                  <c:v>0.302116647371353</c:v>
                </c:pt>
                <c:pt idx="218">
                  <c:v>0.30246147495756</c:v>
                </c:pt>
                <c:pt idx="219">
                  <c:v>0.302806302543767</c:v>
                </c:pt>
                <c:pt idx="220">
                  <c:v>0.303151130129974</c:v>
                </c:pt>
                <c:pt idx="221">
                  <c:v>0.303495957716181</c:v>
                </c:pt>
                <c:pt idx="222">
                  <c:v>0.303840785302388</c:v>
                </c:pt>
                <c:pt idx="223">
                  <c:v>0.304185612888595</c:v>
                </c:pt>
                <c:pt idx="224">
                  <c:v>0.304530440474802</c:v>
                </c:pt>
                <c:pt idx="225">
                  <c:v>0.304875268061008</c:v>
                </c:pt>
                <c:pt idx="226">
                  <c:v>0.305220095647215</c:v>
                </c:pt>
                <c:pt idx="227">
                  <c:v>0.305564923233422</c:v>
                </c:pt>
                <c:pt idx="228">
                  <c:v>0.305909750819629</c:v>
                </c:pt>
                <c:pt idx="229">
                  <c:v>0.306254578405836</c:v>
                </c:pt>
                <c:pt idx="230">
                  <c:v>0.306599405992043</c:v>
                </c:pt>
                <c:pt idx="231">
                  <c:v>0.30694423357825</c:v>
                </c:pt>
                <c:pt idx="232">
                  <c:v>0.307289061164457</c:v>
                </c:pt>
                <c:pt idx="233">
                  <c:v>0.307633888750664</c:v>
                </c:pt>
                <c:pt idx="234">
                  <c:v>0.307978716336871</c:v>
                </c:pt>
                <c:pt idx="235">
                  <c:v>0.308323543923078</c:v>
                </c:pt>
                <c:pt idx="236">
                  <c:v>0.308668371509284</c:v>
                </c:pt>
                <c:pt idx="237">
                  <c:v>0.309013199095491</c:v>
                </c:pt>
                <c:pt idx="238">
                  <c:v>0.309358026681698</c:v>
                </c:pt>
                <c:pt idx="239">
                  <c:v>0.309702854267905</c:v>
                </c:pt>
                <c:pt idx="240">
                  <c:v>0.310047681854112</c:v>
                </c:pt>
                <c:pt idx="241">
                  <c:v>0.310392509440319</c:v>
                </c:pt>
                <c:pt idx="242">
                  <c:v>0.310737337026526</c:v>
                </c:pt>
                <c:pt idx="243">
                  <c:v>0.311082164612733</c:v>
                </c:pt>
                <c:pt idx="244">
                  <c:v>0.31142699219894</c:v>
                </c:pt>
                <c:pt idx="245">
                  <c:v>0.311771819785147</c:v>
                </c:pt>
                <c:pt idx="246">
                  <c:v>0.312116647371354</c:v>
                </c:pt>
                <c:pt idx="247">
                  <c:v>0.31246147495756</c:v>
                </c:pt>
                <c:pt idx="248">
                  <c:v>0.312806302543767</c:v>
                </c:pt>
                <c:pt idx="249">
                  <c:v>0.313151130129974</c:v>
                </c:pt>
                <c:pt idx="250">
                  <c:v>0.313495957716181</c:v>
                </c:pt>
                <c:pt idx="251">
                  <c:v>0.313840785302388</c:v>
                </c:pt>
                <c:pt idx="252">
                  <c:v>0.314185612888595</c:v>
                </c:pt>
                <c:pt idx="253">
                  <c:v>0.314530440474802</c:v>
                </c:pt>
                <c:pt idx="254">
                  <c:v>0.314875268061009</c:v>
                </c:pt>
                <c:pt idx="255">
                  <c:v>0.315220095647216</c:v>
                </c:pt>
                <c:pt idx="256">
                  <c:v>0.315564923233423</c:v>
                </c:pt>
                <c:pt idx="257">
                  <c:v>0.31590975081963</c:v>
                </c:pt>
                <c:pt idx="258">
                  <c:v>0.316254578405836</c:v>
                </c:pt>
                <c:pt idx="259">
                  <c:v>0.316599405992043</c:v>
                </c:pt>
                <c:pt idx="260">
                  <c:v>0.31694423357825</c:v>
                </c:pt>
                <c:pt idx="261">
                  <c:v>0.317289061164457</c:v>
                </c:pt>
                <c:pt idx="262">
                  <c:v>0.317633888750664</c:v>
                </c:pt>
                <c:pt idx="263">
                  <c:v>0.317978716336871</c:v>
                </c:pt>
                <c:pt idx="264">
                  <c:v>0.318323543923077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Sheet1!$M$7:$M$271</c:f>
              <c:numCache>
                <c:formatCode>0.00%</c:formatCode>
                <c:ptCount val="265"/>
                <c:pt idx="170">
                  <c:v>0.280425994715385</c:v>
                </c:pt>
                <c:pt idx="171">
                  <c:v>0.281554216030769</c:v>
                </c:pt>
                <c:pt idx="172">
                  <c:v>0.282682437346154</c:v>
                </c:pt>
                <c:pt idx="173">
                  <c:v>0.283810658661538</c:v>
                </c:pt>
                <c:pt idx="174">
                  <c:v>0.284938879976923</c:v>
                </c:pt>
                <c:pt idx="175">
                  <c:v>0.286067101292308</c:v>
                </c:pt>
                <c:pt idx="176">
                  <c:v>0.287195322607692</c:v>
                </c:pt>
                <c:pt idx="177">
                  <c:v>0.288323543923077</c:v>
                </c:pt>
                <c:pt idx="178">
                  <c:v>0.288266072658709</c:v>
                </c:pt>
                <c:pt idx="179">
                  <c:v>0.288208601394341</c:v>
                </c:pt>
                <c:pt idx="180">
                  <c:v>0.288151130129973</c:v>
                </c:pt>
                <c:pt idx="181">
                  <c:v>0.288093658865606</c:v>
                </c:pt>
                <c:pt idx="182">
                  <c:v>0.288036187601238</c:v>
                </c:pt>
                <c:pt idx="183">
                  <c:v>0.28797871633687</c:v>
                </c:pt>
                <c:pt idx="184">
                  <c:v>0.287921245072502</c:v>
                </c:pt>
                <c:pt idx="185">
                  <c:v>0.287863773808134</c:v>
                </c:pt>
                <c:pt idx="186">
                  <c:v>0.287806302543766</c:v>
                </c:pt>
                <c:pt idx="187">
                  <c:v>0.287748831279399</c:v>
                </c:pt>
                <c:pt idx="188">
                  <c:v>0.287691360015031</c:v>
                </c:pt>
                <c:pt idx="189">
                  <c:v>0.287633888750663</c:v>
                </c:pt>
                <c:pt idx="190">
                  <c:v>0.287576417486295</c:v>
                </c:pt>
                <c:pt idx="191">
                  <c:v>0.287518946221927</c:v>
                </c:pt>
                <c:pt idx="192">
                  <c:v>0.287461474957559</c:v>
                </c:pt>
                <c:pt idx="193">
                  <c:v>0.287404003693191</c:v>
                </c:pt>
                <c:pt idx="194">
                  <c:v>0.287346532428824</c:v>
                </c:pt>
                <c:pt idx="195">
                  <c:v>0.287289061164456</c:v>
                </c:pt>
                <c:pt idx="196">
                  <c:v>0.287231589900088</c:v>
                </c:pt>
                <c:pt idx="197">
                  <c:v>0.28717411863572</c:v>
                </c:pt>
                <c:pt idx="198">
                  <c:v>0.287116647371352</c:v>
                </c:pt>
                <c:pt idx="199">
                  <c:v>0.287059176106984</c:v>
                </c:pt>
                <c:pt idx="200">
                  <c:v>0.287001704842617</c:v>
                </c:pt>
                <c:pt idx="201">
                  <c:v>0.286944233578249</c:v>
                </c:pt>
                <c:pt idx="202">
                  <c:v>0.286886762313881</c:v>
                </c:pt>
                <c:pt idx="203">
                  <c:v>0.286829291049513</c:v>
                </c:pt>
                <c:pt idx="204">
                  <c:v>0.286771819785145</c:v>
                </c:pt>
                <c:pt idx="205">
                  <c:v>0.286714348520777</c:v>
                </c:pt>
                <c:pt idx="206">
                  <c:v>0.28665687725641</c:v>
                </c:pt>
                <c:pt idx="207">
                  <c:v>0.286599405992042</c:v>
                </c:pt>
                <c:pt idx="208">
                  <c:v>0.286541934727674</c:v>
                </c:pt>
                <c:pt idx="209">
                  <c:v>0.286484463463306</c:v>
                </c:pt>
                <c:pt idx="210">
                  <c:v>0.286426992198938</c:v>
                </c:pt>
                <c:pt idx="211">
                  <c:v>0.28636952093457</c:v>
                </c:pt>
                <c:pt idx="212">
                  <c:v>0.286312049670203</c:v>
                </c:pt>
                <c:pt idx="213">
                  <c:v>0.286254578405835</c:v>
                </c:pt>
                <c:pt idx="214">
                  <c:v>0.286197107141467</c:v>
                </c:pt>
                <c:pt idx="215">
                  <c:v>0.286139635877099</c:v>
                </c:pt>
                <c:pt idx="216">
                  <c:v>0.286082164612731</c:v>
                </c:pt>
                <c:pt idx="217">
                  <c:v>0.286024693348363</c:v>
                </c:pt>
                <c:pt idx="218">
                  <c:v>0.285967222083996</c:v>
                </c:pt>
                <c:pt idx="219">
                  <c:v>0.285909750819628</c:v>
                </c:pt>
                <c:pt idx="220">
                  <c:v>0.28585227955526</c:v>
                </c:pt>
                <c:pt idx="221">
                  <c:v>0.285794808290892</c:v>
                </c:pt>
                <c:pt idx="222">
                  <c:v>0.285737337026524</c:v>
                </c:pt>
                <c:pt idx="223">
                  <c:v>0.285679865762156</c:v>
                </c:pt>
                <c:pt idx="224">
                  <c:v>0.285622394497789</c:v>
                </c:pt>
                <c:pt idx="225">
                  <c:v>0.285564923233421</c:v>
                </c:pt>
                <c:pt idx="226">
                  <c:v>0.285507451969053</c:v>
                </c:pt>
                <c:pt idx="227">
                  <c:v>0.285449980704685</c:v>
                </c:pt>
                <c:pt idx="228">
                  <c:v>0.285392509440317</c:v>
                </c:pt>
                <c:pt idx="229">
                  <c:v>0.285335038175949</c:v>
                </c:pt>
                <c:pt idx="230">
                  <c:v>0.285277566911582</c:v>
                </c:pt>
                <c:pt idx="231">
                  <c:v>0.285220095647214</c:v>
                </c:pt>
                <c:pt idx="232">
                  <c:v>0.285162624382846</c:v>
                </c:pt>
                <c:pt idx="233">
                  <c:v>0.285105153118478</c:v>
                </c:pt>
                <c:pt idx="234">
                  <c:v>0.28504768185411</c:v>
                </c:pt>
                <c:pt idx="235">
                  <c:v>0.284990210589742</c:v>
                </c:pt>
                <c:pt idx="236">
                  <c:v>0.284932739325375</c:v>
                </c:pt>
                <c:pt idx="237">
                  <c:v>0.284875268061007</c:v>
                </c:pt>
                <c:pt idx="238">
                  <c:v>0.284817796796639</c:v>
                </c:pt>
                <c:pt idx="239">
                  <c:v>0.284760325532271</c:v>
                </c:pt>
                <c:pt idx="240">
                  <c:v>0.284702854267903</c:v>
                </c:pt>
                <c:pt idx="241">
                  <c:v>0.284645383003535</c:v>
                </c:pt>
                <c:pt idx="242">
                  <c:v>0.284587911739168</c:v>
                </c:pt>
                <c:pt idx="243">
                  <c:v>0.2845304404748</c:v>
                </c:pt>
                <c:pt idx="244">
                  <c:v>0.284472969210432</c:v>
                </c:pt>
                <c:pt idx="245">
                  <c:v>0.284415497946064</c:v>
                </c:pt>
                <c:pt idx="246">
                  <c:v>0.284358026681696</c:v>
                </c:pt>
                <c:pt idx="247">
                  <c:v>0.284300555417328</c:v>
                </c:pt>
                <c:pt idx="248">
                  <c:v>0.28424308415296</c:v>
                </c:pt>
                <c:pt idx="249">
                  <c:v>0.284185612888593</c:v>
                </c:pt>
                <c:pt idx="250">
                  <c:v>0.284128141624225</c:v>
                </c:pt>
                <c:pt idx="251">
                  <c:v>0.284070670359857</c:v>
                </c:pt>
                <c:pt idx="252">
                  <c:v>0.284013199095489</c:v>
                </c:pt>
                <c:pt idx="253">
                  <c:v>0.283955727831121</c:v>
                </c:pt>
                <c:pt idx="254">
                  <c:v>0.283898256566753</c:v>
                </c:pt>
                <c:pt idx="255">
                  <c:v>0.283840785302386</c:v>
                </c:pt>
                <c:pt idx="256">
                  <c:v>0.283783314038018</c:v>
                </c:pt>
                <c:pt idx="257">
                  <c:v>0.28372584277365</c:v>
                </c:pt>
                <c:pt idx="258">
                  <c:v>0.283668371509282</c:v>
                </c:pt>
                <c:pt idx="259">
                  <c:v>0.283610900244914</c:v>
                </c:pt>
                <c:pt idx="260">
                  <c:v>0.283553428980546</c:v>
                </c:pt>
                <c:pt idx="261">
                  <c:v>0.283495957716179</c:v>
                </c:pt>
                <c:pt idx="262">
                  <c:v>0.283438486451811</c:v>
                </c:pt>
                <c:pt idx="263">
                  <c:v>0.283381015187443</c:v>
                </c:pt>
                <c:pt idx="264">
                  <c:v>0.283323543923077</c:v>
                </c:pt>
              </c:numCache>
            </c:numRef>
          </c:val>
          <c:smooth val="0"/>
        </c:ser>
        <c:ser>
          <c:idx val="13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ln w="38100" cmpd="sng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Sheet1!$U$7:$U$271</c:f>
              <c:numCache>
                <c:formatCode>0.00%</c:formatCode>
                <c:ptCount val="265"/>
                <c:pt idx="177">
                  <c:v>0.288323543923077</c:v>
                </c:pt>
                <c:pt idx="178">
                  <c:v>0.287863773808134</c:v>
                </c:pt>
                <c:pt idx="179">
                  <c:v>0.287404003693192</c:v>
                </c:pt>
                <c:pt idx="180">
                  <c:v>0.286944233578249</c:v>
                </c:pt>
                <c:pt idx="181">
                  <c:v>0.286484463463307</c:v>
                </c:pt>
                <c:pt idx="182">
                  <c:v>0.286024693348364</c:v>
                </c:pt>
                <c:pt idx="183">
                  <c:v>0.285564923233422</c:v>
                </c:pt>
                <c:pt idx="184">
                  <c:v>0.285105153118479</c:v>
                </c:pt>
                <c:pt idx="185">
                  <c:v>0.284645383003537</c:v>
                </c:pt>
                <c:pt idx="186">
                  <c:v>0.284185612888594</c:v>
                </c:pt>
                <c:pt idx="187">
                  <c:v>0.283725842773652</c:v>
                </c:pt>
                <c:pt idx="188">
                  <c:v>0.283266072658709</c:v>
                </c:pt>
                <c:pt idx="189">
                  <c:v>0.282806302543767</c:v>
                </c:pt>
                <c:pt idx="190">
                  <c:v>0.282346532428824</c:v>
                </c:pt>
                <c:pt idx="191">
                  <c:v>0.281886762313882</c:v>
                </c:pt>
                <c:pt idx="192">
                  <c:v>0.281426992198939</c:v>
                </c:pt>
                <c:pt idx="193">
                  <c:v>0.280967222083996</c:v>
                </c:pt>
                <c:pt idx="194">
                  <c:v>0.280507451969054</c:v>
                </c:pt>
                <c:pt idx="195">
                  <c:v>0.280047681854111</c:v>
                </c:pt>
                <c:pt idx="196">
                  <c:v>0.279587911739169</c:v>
                </c:pt>
                <c:pt idx="197">
                  <c:v>0.279128141624226</c:v>
                </c:pt>
                <c:pt idx="198">
                  <c:v>0.278668371509284</c:v>
                </c:pt>
                <c:pt idx="199">
                  <c:v>0.278208601394341</c:v>
                </c:pt>
                <c:pt idx="200">
                  <c:v>0.277748831279399</c:v>
                </c:pt>
                <c:pt idx="201">
                  <c:v>0.277289061164456</c:v>
                </c:pt>
                <c:pt idx="202">
                  <c:v>0.276829291049514</c:v>
                </c:pt>
                <c:pt idx="203">
                  <c:v>0.276369520934571</c:v>
                </c:pt>
                <c:pt idx="204">
                  <c:v>0.275909750819629</c:v>
                </c:pt>
                <c:pt idx="205">
                  <c:v>0.275449980704686</c:v>
                </c:pt>
                <c:pt idx="206">
                  <c:v>0.274990210589744</c:v>
                </c:pt>
                <c:pt idx="207">
                  <c:v>0.274530440474801</c:v>
                </c:pt>
                <c:pt idx="208">
                  <c:v>0.274070670359859</c:v>
                </c:pt>
                <c:pt idx="209">
                  <c:v>0.273610900244916</c:v>
                </c:pt>
                <c:pt idx="210">
                  <c:v>0.273151130129974</c:v>
                </c:pt>
                <c:pt idx="211">
                  <c:v>0.272691360015031</c:v>
                </c:pt>
                <c:pt idx="212">
                  <c:v>0.272231589900088</c:v>
                </c:pt>
                <c:pt idx="213">
                  <c:v>0.271771819785146</c:v>
                </c:pt>
                <c:pt idx="214">
                  <c:v>0.271312049670203</c:v>
                </c:pt>
                <c:pt idx="215">
                  <c:v>0.270852279555261</c:v>
                </c:pt>
                <c:pt idx="216">
                  <c:v>0.270392509440318</c:v>
                </c:pt>
                <c:pt idx="217">
                  <c:v>0.269932739325376</c:v>
                </c:pt>
                <c:pt idx="218">
                  <c:v>0.269472969210433</c:v>
                </c:pt>
                <c:pt idx="219">
                  <c:v>0.269013199095491</c:v>
                </c:pt>
                <c:pt idx="220">
                  <c:v>0.268553428980548</c:v>
                </c:pt>
                <c:pt idx="221">
                  <c:v>0.268093658865606</c:v>
                </c:pt>
                <c:pt idx="222">
                  <c:v>0.267633888750663</c:v>
                </c:pt>
                <c:pt idx="223">
                  <c:v>0.267174118635721</c:v>
                </c:pt>
                <c:pt idx="224">
                  <c:v>0.266714348520778</c:v>
                </c:pt>
                <c:pt idx="225">
                  <c:v>0.266254578405836</c:v>
                </c:pt>
                <c:pt idx="226">
                  <c:v>0.265794808290893</c:v>
                </c:pt>
                <c:pt idx="227">
                  <c:v>0.265335038175951</c:v>
                </c:pt>
                <c:pt idx="228">
                  <c:v>0.264875268061008</c:v>
                </c:pt>
                <c:pt idx="229">
                  <c:v>0.264415497946066</c:v>
                </c:pt>
                <c:pt idx="230">
                  <c:v>0.263955727831123</c:v>
                </c:pt>
                <c:pt idx="231">
                  <c:v>0.26349595771618</c:v>
                </c:pt>
                <c:pt idx="232">
                  <c:v>0.263036187601238</c:v>
                </c:pt>
                <c:pt idx="233">
                  <c:v>0.262576417486295</c:v>
                </c:pt>
                <c:pt idx="234">
                  <c:v>0.262116647371353</c:v>
                </c:pt>
                <c:pt idx="235">
                  <c:v>0.26165687725641</c:v>
                </c:pt>
                <c:pt idx="236">
                  <c:v>0.261197107141468</c:v>
                </c:pt>
                <c:pt idx="237">
                  <c:v>0.260737337026525</c:v>
                </c:pt>
                <c:pt idx="238">
                  <c:v>0.260277566911583</c:v>
                </c:pt>
                <c:pt idx="239">
                  <c:v>0.25981779679664</c:v>
                </c:pt>
                <c:pt idx="240">
                  <c:v>0.259358026681698</c:v>
                </c:pt>
                <c:pt idx="241">
                  <c:v>0.258898256566755</c:v>
                </c:pt>
                <c:pt idx="242">
                  <c:v>0.258438486451813</c:v>
                </c:pt>
                <c:pt idx="243">
                  <c:v>0.25797871633687</c:v>
                </c:pt>
                <c:pt idx="244">
                  <c:v>0.257518946221928</c:v>
                </c:pt>
                <c:pt idx="245">
                  <c:v>0.257059176106985</c:v>
                </c:pt>
                <c:pt idx="246">
                  <c:v>0.256599405992043</c:v>
                </c:pt>
                <c:pt idx="247">
                  <c:v>0.2561396358771</c:v>
                </c:pt>
                <c:pt idx="248">
                  <c:v>0.255679865762158</c:v>
                </c:pt>
                <c:pt idx="249">
                  <c:v>0.255220095647215</c:v>
                </c:pt>
                <c:pt idx="250">
                  <c:v>0.254760325532272</c:v>
                </c:pt>
                <c:pt idx="251">
                  <c:v>0.25430055541733</c:v>
                </c:pt>
                <c:pt idx="252">
                  <c:v>0.253840785302387</c:v>
                </c:pt>
                <c:pt idx="253">
                  <c:v>0.253381015187445</c:v>
                </c:pt>
                <c:pt idx="254">
                  <c:v>0.252921245072502</c:v>
                </c:pt>
                <c:pt idx="255">
                  <c:v>0.25246147495756</c:v>
                </c:pt>
                <c:pt idx="256">
                  <c:v>0.252001704842617</c:v>
                </c:pt>
                <c:pt idx="257">
                  <c:v>0.251541934727675</c:v>
                </c:pt>
                <c:pt idx="258">
                  <c:v>0.251082164612732</c:v>
                </c:pt>
                <c:pt idx="259">
                  <c:v>0.25062239449779</c:v>
                </c:pt>
                <c:pt idx="260">
                  <c:v>0.250162624382847</c:v>
                </c:pt>
                <c:pt idx="261">
                  <c:v>0.249702854267905</c:v>
                </c:pt>
                <c:pt idx="262">
                  <c:v>0.249243084152962</c:v>
                </c:pt>
                <c:pt idx="263">
                  <c:v>0.24878331403802</c:v>
                </c:pt>
                <c:pt idx="264">
                  <c:v>0.248323543923077</c:v>
                </c:pt>
              </c:numCache>
            </c:numRef>
          </c:val>
          <c:smooth val="0"/>
        </c:ser>
        <c:ser>
          <c:idx val="3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ln>
              <a:noFill/>
            </a:ln>
          </c:spP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Sheet1!$I$7:$I$271</c:f>
              <c:numCache>
                <c:formatCode>0.00%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</c:numCache>
            </c:numRef>
          </c:val>
          <c:smooth val="0"/>
        </c:ser>
        <c:ser>
          <c:idx val="16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ln w="57150" cmpd="sng">
              <a:solidFill>
                <a:schemeClr val="accent4">
                  <a:lumMod val="60000"/>
                  <a:lumOff val="40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Sheet1!$R$7:$R$271</c:f>
              <c:numCache>
                <c:formatCode>0.00%</c:formatCode>
                <c:ptCount val="265"/>
                <c:pt idx="177">
                  <c:v>0.0675256092423077</c:v>
                </c:pt>
                <c:pt idx="178">
                  <c:v>0.0676980230354111</c:v>
                </c:pt>
                <c:pt idx="179">
                  <c:v>0.0678704368285146</c:v>
                </c:pt>
                <c:pt idx="180">
                  <c:v>0.068042850621618</c:v>
                </c:pt>
                <c:pt idx="181">
                  <c:v>0.0682152644147215</c:v>
                </c:pt>
                <c:pt idx="182">
                  <c:v>0.0683876782078249</c:v>
                </c:pt>
                <c:pt idx="183">
                  <c:v>0.0685600920009284</c:v>
                </c:pt>
                <c:pt idx="184">
                  <c:v>0.0687325057940319</c:v>
                </c:pt>
                <c:pt idx="185">
                  <c:v>0.0689049195871353</c:v>
                </c:pt>
                <c:pt idx="186">
                  <c:v>0.0690773333802388</c:v>
                </c:pt>
                <c:pt idx="187">
                  <c:v>0.0692497471733422</c:v>
                </c:pt>
                <c:pt idx="188">
                  <c:v>0.0694221609664457</c:v>
                </c:pt>
                <c:pt idx="189">
                  <c:v>0.0695945747595491</c:v>
                </c:pt>
                <c:pt idx="190">
                  <c:v>0.0697669885526526</c:v>
                </c:pt>
                <c:pt idx="191">
                  <c:v>0.069939402345756</c:v>
                </c:pt>
                <c:pt idx="192">
                  <c:v>0.0701118161388595</c:v>
                </c:pt>
                <c:pt idx="193">
                  <c:v>0.0702842299319629</c:v>
                </c:pt>
                <c:pt idx="194">
                  <c:v>0.0704566437250664</c:v>
                </c:pt>
                <c:pt idx="195">
                  <c:v>0.0706290575181699</c:v>
                </c:pt>
                <c:pt idx="196">
                  <c:v>0.0708014713112733</c:v>
                </c:pt>
                <c:pt idx="197">
                  <c:v>0.0709738851043768</c:v>
                </c:pt>
                <c:pt idx="198">
                  <c:v>0.0711462988974802</c:v>
                </c:pt>
                <c:pt idx="199">
                  <c:v>0.0713187126905837</c:v>
                </c:pt>
                <c:pt idx="200">
                  <c:v>0.0714911264836871</c:v>
                </c:pt>
                <c:pt idx="201">
                  <c:v>0.0716635402767906</c:v>
                </c:pt>
                <c:pt idx="202">
                  <c:v>0.071835954069894</c:v>
                </c:pt>
                <c:pt idx="203">
                  <c:v>0.0720083678629975</c:v>
                </c:pt>
                <c:pt idx="204">
                  <c:v>0.0721807816561009</c:v>
                </c:pt>
                <c:pt idx="205">
                  <c:v>0.0723531954492044</c:v>
                </c:pt>
                <c:pt idx="206">
                  <c:v>0.0725256092423079</c:v>
                </c:pt>
                <c:pt idx="207">
                  <c:v>0.0726980230354113</c:v>
                </c:pt>
                <c:pt idx="208">
                  <c:v>0.0728704368285148</c:v>
                </c:pt>
                <c:pt idx="209">
                  <c:v>0.0730428506216182</c:v>
                </c:pt>
                <c:pt idx="210">
                  <c:v>0.0732152644147217</c:v>
                </c:pt>
                <c:pt idx="211">
                  <c:v>0.0733876782078251</c:v>
                </c:pt>
                <c:pt idx="212">
                  <c:v>0.0735600920009286</c:v>
                </c:pt>
                <c:pt idx="213">
                  <c:v>0.073732505794032</c:v>
                </c:pt>
                <c:pt idx="214">
                  <c:v>0.0739049195871355</c:v>
                </c:pt>
                <c:pt idx="215">
                  <c:v>0.0740773333802389</c:v>
                </c:pt>
                <c:pt idx="216">
                  <c:v>0.0742497471733424</c:v>
                </c:pt>
                <c:pt idx="217">
                  <c:v>0.0744221609664458</c:v>
                </c:pt>
                <c:pt idx="218">
                  <c:v>0.0745945747595493</c:v>
                </c:pt>
                <c:pt idx="219">
                  <c:v>0.0747669885526528</c:v>
                </c:pt>
                <c:pt idx="220">
                  <c:v>0.0749394023457562</c:v>
                </c:pt>
                <c:pt idx="221">
                  <c:v>0.0751118161388597</c:v>
                </c:pt>
                <c:pt idx="222">
                  <c:v>0.0752842299319631</c:v>
                </c:pt>
                <c:pt idx="223">
                  <c:v>0.0754566437250666</c:v>
                </c:pt>
                <c:pt idx="224">
                  <c:v>0.07562905751817</c:v>
                </c:pt>
                <c:pt idx="225">
                  <c:v>0.0758014713112735</c:v>
                </c:pt>
                <c:pt idx="226">
                  <c:v>0.0759738851043769</c:v>
                </c:pt>
                <c:pt idx="227">
                  <c:v>0.0761462988974804</c:v>
                </c:pt>
                <c:pt idx="228">
                  <c:v>0.0763187126905838</c:v>
                </c:pt>
                <c:pt idx="229">
                  <c:v>0.0764911264836873</c:v>
                </c:pt>
                <c:pt idx="230">
                  <c:v>0.0766635402767908</c:v>
                </c:pt>
                <c:pt idx="231">
                  <c:v>0.0768359540698942</c:v>
                </c:pt>
                <c:pt idx="232">
                  <c:v>0.0770083678629977</c:v>
                </c:pt>
                <c:pt idx="233">
                  <c:v>0.0771807816561011</c:v>
                </c:pt>
                <c:pt idx="234">
                  <c:v>0.0773531954492046</c:v>
                </c:pt>
                <c:pt idx="235">
                  <c:v>0.077525609242308</c:v>
                </c:pt>
                <c:pt idx="236">
                  <c:v>0.0776980230354115</c:v>
                </c:pt>
                <c:pt idx="237">
                  <c:v>0.0778704368285149</c:v>
                </c:pt>
                <c:pt idx="238">
                  <c:v>0.0780428506216184</c:v>
                </c:pt>
                <c:pt idx="239">
                  <c:v>0.0782152644147218</c:v>
                </c:pt>
                <c:pt idx="240">
                  <c:v>0.0783876782078253</c:v>
                </c:pt>
                <c:pt idx="241">
                  <c:v>0.0785600920009287</c:v>
                </c:pt>
                <c:pt idx="242">
                  <c:v>0.0787325057940322</c:v>
                </c:pt>
                <c:pt idx="243">
                  <c:v>0.0789049195871357</c:v>
                </c:pt>
                <c:pt idx="244">
                  <c:v>0.0790773333802391</c:v>
                </c:pt>
                <c:pt idx="245">
                  <c:v>0.0792497471733426</c:v>
                </c:pt>
                <c:pt idx="246">
                  <c:v>0.079422160966446</c:v>
                </c:pt>
                <c:pt idx="247">
                  <c:v>0.0795945747595495</c:v>
                </c:pt>
                <c:pt idx="248">
                  <c:v>0.0797669885526529</c:v>
                </c:pt>
                <c:pt idx="249">
                  <c:v>0.0799394023457564</c:v>
                </c:pt>
                <c:pt idx="250">
                  <c:v>0.0801118161388598</c:v>
                </c:pt>
                <c:pt idx="251">
                  <c:v>0.0802842299319633</c:v>
                </c:pt>
                <c:pt idx="252">
                  <c:v>0.0804566437250667</c:v>
                </c:pt>
                <c:pt idx="253">
                  <c:v>0.0806290575181702</c:v>
                </c:pt>
                <c:pt idx="254">
                  <c:v>0.0808014713112736</c:v>
                </c:pt>
                <c:pt idx="255">
                  <c:v>0.0809738851043771</c:v>
                </c:pt>
                <c:pt idx="256">
                  <c:v>0.0811462988974806</c:v>
                </c:pt>
                <c:pt idx="257">
                  <c:v>0.081318712690584</c:v>
                </c:pt>
                <c:pt idx="258">
                  <c:v>0.0814911264836875</c:v>
                </c:pt>
                <c:pt idx="259">
                  <c:v>0.0816635402767909</c:v>
                </c:pt>
                <c:pt idx="260">
                  <c:v>0.0818359540698944</c:v>
                </c:pt>
                <c:pt idx="261">
                  <c:v>0.0820083678629978</c:v>
                </c:pt>
                <c:pt idx="262">
                  <c:v>0.0821807816561013</c:v>
                </c:pt>
                <c:pt idx="263">
                  <c:v>0.0823531954492047</c:v>
                </c:pt>
                <c:pt idx="264">
                  <c:v>0.0825256092423077</c:v>
                </c:pt>
              </c:numCache>
            </c:numRef>
          </c:val>
          <c:smooth val="0"/>
        </c:ser>
        <c:ser>
          <c:idx val="8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ln w="47625">
              <a:solidFill>
                <a:schemeClr val="accent4">
                  <a:lumMod val="75000"/>
                  <a:alpha val="70000"/>
                </a:schemeClr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Sheet1!$N$7:$N$271</c:f>
              <c:numCache>
                <c:formatCode>0.00%</c:formatCode>
                <c:ptCount val="265"/>
                <c:pt idx="170">
                  <c:v>0.0671301925927884</c:v>
                </c:pt>
                <c:pt idx="171">
                  <c:v>0.0671866806855769</c:v>
                </c:pt>
                <c:pt idx="172">
                  <c:v>0.0672431687783654</c:v>
                </c:pt>
                <c:pt idx="173">
                  <c:v>0.0672996568711538</c:v>
                </c:pt>
                <c:pt idx="174">
                  <c:v>0.0673561449639423</c:v>
                </c:pt>
                <c:pt idx="175">
                  <c:v>0.0674126330567308</c:v>
                </c:pt>
                <c:pt idx="176">
                  <c:v>0.0674691211495192</c:v>
                </c:pt>
                <c:pt idx="177">
                  <c:v>0.0675256092423077</c:v>
                </c:pt>
                <c:pt idx="178">
                  <c:v>0.0674681379779399</c:v>
                </c:pt>
                <c:pt idx="179">
                  <c:v>0.067410666713572</c:v>
                </c:pt>
                <c:pt idx="180">
                  <c:v>0.0673531954492042</c:v>
                </c:pt>
                <c:pt idx="181">
                  <c:v>0.0672957241848364</c:v>
                </c:pt>
                <c:pt idx="182">
                  <c:v>0.0672382529204686</c:v>
                </c:pt>
                <c:pt idx="183">
                  <c:v>0.0671807816561007</c:v>
                </c:pt>
                <c:pt idx="184">
                  <c:v>0.0671233103917329</c:v>
                </c:pt>
                <c:pt idx="185">
                  <c:v>0.0670658391273651</c:v>
                </c:pt>
                <c:pt idx="186">
                  <c:v>0.0670083678629973</c:v>
                </c:pt>
                <c:pt idx="187">
                  <c:v>0.0669508965986294</c:v>
                </c:pt>
                <c:pt idx="188">
                  <c:v>0.0668934253342616</c:v>
                </c:pt>
                <c:pt idx="189">
                  <c:v>0.0668359540698938</c:v>
                </c:pt>
                <c:pt idx="190">
                  <c:v>0.066778482805526</c:v>
                </c:pt>
                <c:pt idx="191">
                  <c:v>0.0667210115411582</c:v>
                </c:pt>
                <c:pt idx="192">
                  <c:v>0.0666635402767903</c:v>
                </c:pt>
                <c:pt idx="193">
                  <c:v>0.0666060690124225</c:v>
                </c:pt>
                <c:pt idx="194">
                  <c:v>0.0665485977480547</c:v>
                </c:pt>
                <c:pt idx="195">
                  <c:v>0.0664911264836869</c:v>
                </c:pt>
                <c:pt idx="196">
                  <c:v>0.066433655219319</c:v>
                </c:pt>
                <c:pt idx="197">
                  <c:v>0.0663761839549512</c:v>
                </c:pt>
                <c:pt idx="198">
                  <c:v>0.0663187126905834</c:v>
                </c:pt>
                <c:pt idx="199">
                  <c:v>0.0662612414262156</c:v>
                </c:pt>
                <c:pt idx="200">
                  <c:v>0.0662037701618478</c:v>
                </c:pt>
                <c:pt idx="201">
                  <c:v>0.0661462988974799</c:v>
                </c:pt>
                <c:pt idx="202">
                  <c:v>0.0660888276331121</c:v>
                </c:pt>
                <c:pt idx="203">
                  <c:v>0.0660313563687443</c:v>
                </c:pt>
                <c:pt idx="204">
                  <c:v>0.0659738851043765</c:v>
                </c:pt>
                <c:pt idx="205">
                  <c:v>0.0659164138400086</c:v>
                </c:pt>
                <c:pt idx="206">
                  <c:v>0.0658589425756408</c:v>
                </c:pt>
                <c:pt idx="207">
                  <c:v>0.065801471311273</c:v>
                </c:pt>
                <c:pt idx="208">
                  <c:v>0.0657440000469052</c:v>
                </c:pt>
                <c:pt idx="209">
                  <c:v>0.0656865287825373</c:v>
                </c:pt>
                <c:pt idx="210">
                  <c:v>0.0656290575181695</c:v>
                </c:pt>
                <c:pt idx="211">
                  <c:v>0.0655715862538017</c:v>
                </c:pt>
                <c:pt idx="212">
                  <c:v>0.0655141149894339</c:v>
                </c:pt>
                <c:pt idx="213">
                  <c:v>0.0654566437250661</c:v>
                </c:pt>
                <c:pt idx="214">
                  <c:v>0.0653991724606982</c:v>
                </c:pt>
                <c:pt idx="215">
                  <c:v>0.0653417011963304</c:v>
                </c:pt>
                <c:pt idx="216">
                  <c:v>0.0652842299319626</c:v>
                </c:pt>
                <c:pt idx="217">
                  <c:v>0.0652267586675948</c:v>
                </c:pt>
                <c:pt idx="218">
                  <c:v>0.0651692874032269</c:v>
                </c:pt>
                <c:pt idx="219">
                  <c:v>0.0651118161388591</c:v>
                </c:pt>
                <c:pt idx="220">
                  <c:v>0.0650543448744913</c:v>
                </c:pt>
                <c:pt idx="221">
                  <c:v>0.0649968736101235</c:v>
                </c:pt>
                <c:pt idx="222">
                  <c:v>0.0649394023457557</c:v>
                </c:pt>
                <c:pt idx="223">
                  <c:v>0.0648819310813878</c:v>
                </c:pt>
                <c:pt idx="224">
                  <c:v>0.06482445981702</c:v>
                </c:pt>
                <c:pt idx="225">
                  <c:v>0.0647669885526522</c:v>
                </c:pt>
                <c:pt idx="226">
                  <c:v>0.0647095172882844</c:v>
                </c:pt>
                <c:pt idx="227">
                  <c:v>0.0646520460239165</c:v>
                </c:pt>
                <c:pt idx="228">
                  <c:v>0.0645945747595487</c:v>
                </c:pt>
                <c:pt idx="229">
                  <c:v>0.0645371034951809</c:v>
                </c:pt>
                <c:pt idx="230">
                  <c:v>0.0644796322308131</c:v>
                </c:pt>
                <c:pt idx="231">
                  <c:v>0.0644221609664453</c:v>
                </c:pt>
                <c:pt idx="232">
                  <c:v>0.0643646897020774</c:v>
                </c:pt>
                <c:pt idx="233">
                  <c:v>0.0643072184377096</c:v>
                </c:pt>
                <c:pt idx="234">
                  <c:v>0.0642497471733418</c:v>
                </c:pt>
                <c:pt idx="235">
                  <c:v>0.064192275908974</c:v>
                </c:pt>
                <c:pt idx="236">
                  <c:v>0.0641348046446061</c:v>
                </c:pt>
                <c:pt idx="237">
                  <c:v>0.0640773333802383</c:v>
                </c:pt>
                <c:pt idx="238">
                  <c:v>0.0640198621158705</c:v>
                </c:pt>
                <c:pt idx="239">
                  <c:v>0.0639623908515027</c:v>
                </c:pt>
                <c:pt idx="240">
                  <c:v>0.0639049195871348</c:v>
                </c:pt>
                <c:pt idx="241">
                  <c:v>0.063847448322767</c:v>
                </c:pt>
                <c:pt idx="242">
                  <c:v>0.0637899770583992</c:v>
                </c:pt>
                <c:pt idx="243">
                  <c:v>0.0637325057940314</c:v>
                </c:pt>
                <c:pt idx="244">
                  <c:v>0.0636750345296636</c:v>
                </c:pt>
                <c:pt idx="245">
                  <c:v>0.0636175632652957</c:v>
                </c:pt>
                <c:pt idx="246">
                  <c:v>0.0635600920009279</c:v>
                </c:pt>
                <c:pt idx="247">
                  <c:v>0.0635026207365601</c:v>
                </c:pt>
                <c:pt idx="248">
                  <c:v>0.0634451494721923</c:v>
                </c:pt>
                <c:pt idx="249">
                  <c:v>0.0633876782078244</c:v>
                </c:pt>
                <c:pt idx="250">
                  <c:v>0.0633302069434566</c:v>
                </c:pt>
                <c:pt idx="251">
                  <c:v>0.0632727356790888</c:v>
                </c:pt>
                <c:pt idx="252">
                  <c:v>0.063215264414721</c:v>
                </c:pt>
                <c:pt idx="253">
                  <c:v>0.0631577931503532</c:v>
                </c:pt>
                <c:pt idx="254">
                  <c:v>0.0631003218859853</c:v>
                </c:pt>
                <c:pt idx="255">
                  <c:v>0.0630428506216175</c:v>
                </c:pt>
                <c:pt idx="256">
                  <c:v>0.0629853793572497</c:v>
                </c:pt>
                <c:pt idx="257">
                  <c:v>0.0629279080928819</c:v>
                </c:pt>
                <c:pt idx="258">
                  <c:v>0.062870436828514</c:v>
                </c:pt>
                <c:pt idx="259">
                  <c:v>0.0628129655641462</c:v>
                </c:pt>
                <c:pt idx="260">
                  <c:v>0.0627554942997784</c:v>
                </c:pt>
                <c:pt idx="261">
                  <c:v>0.0626980230354106</c:v>
                </c:pt>
                <c:pt idx="262">
                  <c:v>0.0626405517710427</c:v>
                </c:pt>
                <c:pt idx="263">
                  <c:v>0.0625830805066749</c:v>
                </c:pt>
                <c:pt idx="264">
                  <c:v>0.0625256092423077</c:v>
                </c:pt>
              </c:numCache>
            </c:numRef>
          </c:val>
          <c:smooth val="0"/>
        </c:ser>
        <c:ser>
          <c:idx val="17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ln w="38100" cmpd="sng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Sheet1!$V$7:$V$271</c:f>
              <c:numCache>
                <c:formatCode>0.00%</c:formatCode>
                <c:ptCount val="265"/>
                <c:pt idx="177">
                  <c:v>0.0675256092423077</c:v>
                </c:pt>
                <c:pt idx="178">
                  <c:v>0.0672382529204686</c:v>
                </c:pt>
                <c:pt idx="179">
                  <c:v>0.0669508965986295</c:v>
                </c:pt>
                <c:pt idx="180">
                  <c:v>0.0666635402767904</c:v>
                </c:pt>
                <c:pt idx="181">
                  <c:v>0.0663761839549513</c:v>
                </c:pt>
                <c:pt idx="182">
                  <c:v>0.0660888276331122</c:v>
                </c:pt>
                <c:pt idx="183">
                  <c:v>0.0658014713112732</c:v>
                </c:pt>
                <c:pt idx="184">
                  <c:v>0.0655141149894341</c:v>
                </c:pt>
                <c:pt idx="185">
                  <c:v>0.065226758667595</c:v>
                </c:pt>
                <c:pt idx="186">
                  <c:v>0.0649394023457559</c:v>
                </c:pt>
                <c:pt idx="187">
                  <c:v>0.0646520460239168</c:v>
                </c:pt>
                <c:pt idx="188">
                  <c:v>0.0643646897020777</c:v>
                </c:pt>
                <c:pt idx="189">
                  <c:v>0.0640773333802386</c:v>
                </c:pt>
                <c:pt idx="190">
                  <c:v>0.0637899770583996</c:v>
                </c:pt>
                <c:pt idx="191">
                  <c:v>0.0635026207365605</c:v>
                </c:pt>
                <c:pt idx="192">
                  <c:v>0.0632152644147214</c:v>
                </c:pt>
                <c:pt idx="193">
                  <c:v>0.0629279080928823</c:v>
                </c:pt>
                <c:pt idx="194">
                  <c:v>0.0626405517710432</c:v>
                </c:pt>
                <c:pt idx="195">
                  <c:v>0.0623531954492041</c:v>
                </c:pt>
                <c:pt idx="196">
                  <c:v>0.0620658391273651</c:v>
                </c:pt>
                <c:pt idx="197">
                  <c:v>0.061778482805526</c:v>
                </c:pt>
                <c:pt idx="198">
                  <c:v>0.0614911264836869</c:v>
                </c:pt>
                <c:pt idx="199">
                  <c:v>0.0612037701618478</c:v>
                </c:pt>
                <c:pt idx="200">
                  <c:v>0.0609164138400087</c:v>
                </c:pt>
                <c:pt idx="201">
                  <c:v>0.0606290575181697</c:v>
                </c:pt>
                <c:pt idx="202">
                  <c:v>0.0603417011963306</c:v>
                </c:pt>
                <c:pt idx="203">
                  <c:v>0.0600543448744915</c:v>
                </c:pt>
                <c:pt idx="204">
                  <c:v>0.0597669885526524</c:v>
                </c:pt>
                <c:pt idx="205">
                  <c:v>0.0594796322308134</c:v>
                </c:pt>
                <c:pt idx="206">
                  <c:v>0.0591922759089743</c:v>
                </c:pt>
                <c:pt idx="207">
                  <c:v>0.0589049195871352</c:v>
                </c:pt>
                <c:pt idx="208">
                  <c:v>0.0586175632652961</c:v>
                </c:pt>
                <c:pt idx="209">
                  <c:v>0.058330206943457</c:v>
                </c:pt>
                <c:pt idx="210">
                  <c:v>0.058042850621618</c:v>
                </c:pt>
                <c:pt idx="211">
                  <c:v>0.0577554942997789</c:v>
                </c:pt>
                <c:pt idx="212">
                  <c:v>0.0574681379779398</c:v>
                </c:pt>
                <c:pt idx="213">
                  <c:v>0.0571807816561007</c:v>
                </c:pt>
                <c:pt idx="214">
                  <c:v>0.0568934253342616</c:v>
                </c:pt>
                <c:pt idx="215">
                  <c:v>0.0566060690124226</c:v>
                </c:pt>
                <c:pt idx="216">
                  <c:v>0.0563187126905835</c:v>
                </c:pt>
                <c:pt idx="217">
                  <c:v>0.0560313563687444</c:v>
                </c:pt>
                <c:pt idx="218">
                  <c:v>0.0557440000469053</c:v>
                </c:pt>
                <c:pt idx="219">
                  <c:v>0.0554566437250663</c:v>
                </c:pt>
                <c:pt idx="220">
                  <c:v>0.0551692874032272</c:v>
                </c:pt>
                <c:pt idx="221">
                  <c:v>0.0548819310813881</c:v>
                </c:pt>
                <c:pt idx="222">
                  <c:v>0.054594574759549</c:v>
                </c:pt>
                <c:pt idx="223">
                  <c:v>0.0543072184377099</c:v>
                </c:pt>
                <c:pt idx="224">
                  <c:v>0.0540198621158709</c:v>
                </c:pt>
                <c:pt idx="225">
                  <c:v>0.0537325057940318</c:v>
                </c:pt>
                <c:pt idx="226">
                  <c:v>0.0534451494721927</c:v>
                </c:pt>
                <c:pt idx="227">
                  <c:v>0.0531577931503536</c:v>
                </c:pt>
                <c:pt idx="228">
                  <c:v>0.0528704368285145</c:v>
                </c:pt>
                <c:pt idx="229">
                  <c:v>0.0525830805066755</c:v>
                </c:pt>
                <c:pt idx="230">
                  <c:v>0.0522957241848364</c:v>
                </c:pt>
                <c:pt idx="231">
                  <c:v>0.0520083678629973</c:v>
                </c:pt>
                <c:pt idx="232">
                  <c:v>0.0517210115411582</c:v>
                </c:pt>
                <c:pt idx="233">
                  <c:v>0.0514336552193192</c:v>
                </c:pt>
                <c:pt idx="234">
                  <c:v>0.0511462988974801</c:v>
                </c:pt>
                <c:pt idx="235">
                  <c:v>0.050858942575641</c:v>
                </c:pt>
                <c:pt idx="236">
                  <c:v>0.0505715862538019</c:v>
                </c:pt>
                <c:pt idx="237">
                  <c:v>0.0502842299319628</c:v>
                </c:pt>
                <c:pt idx="238">
                  <c:v>0.0499968736101238</c:v>
                </c:pt>
                <c:pt idx="239">
                  <c:v>0.0497095172882847</c:v>
                </c:pt>
                <c:pt idx="240">
                  <c:v>0.0494221609664456</c:v>
                </c:pt>
                <c:pt idx="241">
                  <c:v>0.0491348046446065</c:v>
                </c:pt>
                <c:pt idx="242">
                  <c:v>0.0488474483227674</c:v>
                </c:pt>
                <c:pt idx="243">
                  <c:v>0.0485600920009284</c:v>
                </c:pt>
                <c:pt idx="244">
                  <c:v>0.0482727356790893</c:v>
                </c:pt>
                <c:pt idx="245">
                  <c:v>0.0479853793572502</c:v>
                </c:pt>
                <c:pt idx="246">
                  <c:v>0.0476980230354111</c:v>
                </c:pt>
                <c:pt idx="247">
                  <c:v>0.047410666713572</c:v>
                </c:pt>
                <c:pt idx="248">
                  <c:v>0.047123310391733</c:v>
                </c:pt>
                <c:pt idx="249">
                  <c:v>0.0468359540698939</c:v>
                </c:pt>
                <c:pt idx="250">
                  <c:v>0.0465485977480548</c:v>
                </c:pt>
                <c:pt idx="251">
                  <c:v>0.0462612414262157</c:v>
                </c:pt>
                <c:pt idx="252">
                  <c:v>0.0459738851043767</c:v>
                </c:pt>
                <c:pt idx="253">
                  <c:v>0.0456865287825376</c:v>
                </c:pt>
                <c:pt idx="254">
                  <c:v>0.0453991724606985</c:v>
                </c:pt>
                <c:pt idx="255">
                  <c:v>0.0451118161388594</c:v>
                </c:pt>
                <c:pt idx="256">
                  <c:v>0.0448244598170203</c:v>
                </c:pt>
                <c:pt idx="257">
                  <c:v>0.0445371034951813</c:v>
                </c:pt>
                <c:pt idx="258">
                  <c:v>0.0442497471733422</c:v>
                </c:pt>
                <c:pt idx="259">
                  <c:v>0.0439623908515031</c:v>
                </c:pt>
                <c:pt idx="260">
                  <c:v>0.043675034529664</c:v>
                </c:pt>
                <c:pt idx="261">
                  <c:v>0.0433876782078249</c:v>
                </c:pt>
                <c:pt idx="262">
                  <c:v>0.0431003218859859</c:v>
                </c:pt>
                <c:pt idx="263">
                  <c:v>0.0428129655641468</c:v>
                </c:pt>
                <c:pt idx="264">
                  <c:v>0.0425256092423077</c:v>
                </c:pt>
              </c:numCache>
            </c:numRef>
          </c:val>
          <c:smooth val="0"/>
        </c:ser>
        <c:ser>
          <c:idx val="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Sheet1!$J$7:$J$271</c:f>
              <c:numCache>
                <c:formatCode>0.00%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</c:numCache>
            </c:numRef>
          </c:val>
          <c:smooth val="0"/>
        </c:ser>
        <c:ser>
          <c:idx val="14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ln w="57150" cmpd="sng">
              <a:solidFill>
                <a:schemeClr val="accent6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Sheet1!$S$7:$S$271</c:f>
              <c:numCache>
                <c:formatCode>0.00%</c:formatCode>
                <c:ptCount val="265"/>
                <c:pt idx="177">
                  <c:v>0.214615466115385</c:v>
                </c:pt>
                <c:pt idx="178">
                  <c:v>0.214787879908488</c:v>
                </c:pt>
                <c:pt idx="179">
                  <c:v>0.214960293701592</c:v>
                </c:pt>
                <c:pt idx="180">
                  <c:v>0.215132707494695</c:v>
                </c:pt>
                <c:pt idx="181">
                  <c:v>0.215305121287798</c:v>
                </c:pt>
                <c:pt idx="182">
                  <c:v>0.215477535080902</c:v>
                </c:pt>
                <c:pt idx="183">
                  <c:v>0.215649948874005</c:v>
                </c:pt>
                <c:pt idx="184">
                  <c:v>0.215822362667109</c:v>
                </c:pt>
                <c:pt idx="185">
                  <c:v>0.215994776460212</c:v>
                </c:pt>
                <c:pt idx="186">
                  <c:v>0.216167190253316</c:v>
                </c:pt>
                <c:pt idx="187">
                  <c:v>0.216339604046419</c:v>
                </c:pt>
                <c:pt idx="188">
                  <c:v>0.216512017839523</c:v>
                </c:pt>
                <c:pt idx="189">
                  <c:v>0.216684431632626</c:v>
                </c:pt>
                <c:pt idx="190">
                  <c:v>0.21685684542573</c:v>
                </c:pt>
                <c:pt idx="191">
                  <c:v>0.217029259218833</c:v>
                </c:pt>
                <c:pt idx="192">
                  <c:v>0.217201673011936</c:v>
                </c:pt>
                <c:pt idx="193">
                  <c:v>0.21737408680504</c:v>
                </c:pt>
                <c:pt idx="194">
                  <c:v>0.217546500598143</c:v>
                </c:pt>
                <c:pt idx="195">
                  <c:v>0.217718914391247</c:v>
                </c:pt>
                <c:pt idx="196">
                  <c:v>0.21789132818435</c:v>
                </c:pt>
                <c:pt idx="197">
                  <c:v>0.218063741977454</c:v>
                </c:pt>
                <c:pt idx="198">
                  <c:v>0.218236155770557</c:v>
                </c:pt>
                <c:pt idx="199">
                  <c:v>0.218408569563661</c:v>
                </c:pt>
                <c:pt idx="200">
                  <c:v>0.218580983356764</c:v>
                </c:pt>
                <c:pt idx="201">
                  <c:v>0.218753397149868</c:v>
                </c:pt>
                <c:pt idx="202">
                  <c:v>0.218925810942971</c:v>
                </c:pt>
                <c:pt idx="203">
                  <c:v>0.219098224736074</c:v>
                </c:pt>
                <c:pt idx="204">
                  <c:v>0.219270638529178</c:v>
                </c:pt>
                <c:pt idx="205">
                  <c:v>0.219443052322281</c:v>
                </c:pt>
                <c:pt idx="206">
                  <c:v>0.219615466115385</c:v>
                </c:pt>
                <c:pt idx="207">
                  <c:v>0.219787879908488</c:v>
                </c:pt>
                <c:pt idx="208">
                  <c:v>0.219960293701592</c:v>
                </c:pt>
                <c:pt idx="209">
                  <c:v>0.220132707494695</c:v>
                </c:pt>
                <c:pt idx="210">
                  <c:v>0.220305121287799</c:v>
                </c:pt>
                <c:pt idx="211">
                  <c:v>0.220477535080902</c:v>
                </c:pt>
                <c:pt idx="212">
                  <c:v>0.220649948874006</c:v>
                </c:pt>
                <c:pt idx="213">
                  <c:v>0.220822362667109</c:v>
                </c:pt>
                <c:pt idx="214">
                  <c:v>0.220994776460212</c:v>
                </c:pt>
                <c:pt idx="215">
                  <c:v>0.221167190253316</c:v>
                </c:pt>
                <c:pt idx="216">
                  <c:v>0.221339604046419</c:v>
                </c:pt>
                <c:pt idx="217">
                  <c:v>0.221512017839523</c:v>
                </c:pt>
                <c:pt idx="218">
                  <c:v>0.221684431632626</c:v>
                </c:pt>
                <c:pt idx="219">
                  <c:v>0.22185684542573</c:v>
                </c:pt>
                <c:pt idx="220">
                  <c:v>0.222029259218833</c:v>
                </c:pt>
                <c:pt idx="221">
                  <c:v>0.222201673011937</c:v>
                </c:pt>
                <c:pt idx="222">
                  <c:v>0.22237408680504</c:v>
                </c:pt>
                <c:pt idx="223">
                  <c:v>0.222546500598143</c:v>
                </c:pt>
                <c:pt idx="224">
                  <c:v>0.222718914391247</c:v>
                </c:pt>
                <c:pt idx="225">
                  <c:v>0.22289132818435</c:v>
                </c:pt>
                <c:pt idx="226">
                  <c:v>0.223063741977454</c:v>
                </c:pt>
                <c:pt idx="227">
                  <c:v>0.223236155770557</c:v>
                </c:pt>
                <c:pt idx="228">
                  <c:v>0.223408569563661</c:v>
                </c:pt>
                <c:pt idx="229">
                  <c:v>0.223580983356764</c:v>
                </c:pt>
                <c:pt idx="230">
                  <c:v>0.223753397149868</c:v>
                </c:pt>
                <c:pt idx="231">
                  <c:v>0.223925810942971</c:v>
                </c:pt>
                <c:pt idx="232">
                  <c:v>0.224098224736075</c:v>
                </c:pt>
                <c:pt idx="233">
                  <c:v>0.224270638529178</c:v>
                </c:pt>
                <c:pt idx="234">
                  <c:v>0.224443052322281</c:v>
                </c:pt>
                <c:pt idx="235">
                  <c:v>0.224615466115385</c:v>
                </c:pt>
                <c:pt idx="236">
                  <c:v>0.224787879908488</c:v>
                </c:pt>
                <c:pt idx="237">
                  <c:v>0.224960293701592</c:v>
                </c:pt>
                <c:pt idx="238">
                  <c:v>0.225132707494695</c:v>
                </c:pt>
                <c:pt idx="239">
                  <c:v>0.225305121287799</c:v>
                </c:pt>
                <c:pt idx="240">
                  <c:v>0.225477535080902</c:v>
                </c:pt>
                <c:pt idx="241">
                  <c:v>0.225649948874006</c:v>
                </c:pt>
                <c:pt idx="242">
                  <c:v>0.225822362667109</c:v>
                </c:pt>
                <c:pt idx="243">
                  <c:v>0.225994776460213</c:v>
                </c:pt>
                <c:pt idx="244">
                  <c:v>0.226167190253316</c:v>
                </c:pt>
                <c:pt idx="245">
                  <c:v>0.226339604046419</c:v>
                </c:pt>
                <c:pt idx="246">
                  <c:v>0.226512017839523</c:v>
                </c:pt>
                <c:pt idx="247">
                  <c:v>0.226684431632626</c:v>
                </c:pt>
                <c:pt idx="248">
                  <c:v>0.22685684542573</c:v>
                </c:pt>
                <c:pt idx="249">
                  <c:v>0.227029259218833</c:v>
                </c:pt>
                <c:pt idx="250">
                  <c:v>0.227201673011937</c:v>
                </c:pt>
                <c:pt idx="251">
                  <c:v>0.22737408680504</c:v>
                </c:pt>
                <c:pt idx="252">
                  <c:v>0.227546500598144</c:v>
                </c:pt>
                <c:pt idx="253">
                  <c:v>0.227718914391247</c:v>
                </c:pt>
                <c:pt idx="254">
                  <c:v>0.227891328184351</c:v>
                </c:pt>
                <c:pt idx="255">
                  <c:v>0.228063741977454</c:v>
                </c:pt>
                <c:pt idx="256">
                  <c:v>0.228236155770557</c:v>
                </c:pt>
                <c:pt idx="257">
                  <c:v>0.228408569563661</c:v>
                </c:pt>
                <c:pt idx="258">
                  <c:v>0.228580983356764</c:v>
                </c:pt>
                <c:pt idx="259">
                  <c:v>0.228753397149868</c:v>
                </c:pt>
                <c:pt idx="260">
                  <c:v>0.228925810942971</c:v>
                </c:pt>
                <c:pt idx="261">
                  <c:v>0.229098224736075</c:v>
                </c:pt>
                <c:pt idx="262">
                  <c:v>0.229270638529178</c:v>
                </c:pt>
                <c:pt idx="263">
                  <c:v>0.229443052322282</c:v>
                </c:pt>
                <c:pt idx="264">
                  <c:v>0.229615466115385</c:v>
                </c:pt>
              </c:numCache>
            </c:numRef>
          </c:val>
          <c:smooth val="0"/>
        </c:ser>
        <c:ser>
          <c:idx val="9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ln w="47625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Sheet1!$E$7:$E$271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Sheet1!$O$7:$O$271</c:f>
              <c:numCache>
                <c:formatCode>0.00%</c:formatCode>
                <c:ptCount val="265"/>
                <c:pt idx="170">
                  <c:v>0.216867920501923</c:v>
                </c:pt>
                <c:pt idx="171">
                  <c:v>0.216546141303846</c:v>
                </c:pt>
                <c:pt idx="172">
                  <c:v>0.216224362105769</c:v>
                </c:pt>
                <c:pt idx="173">
                  <c:v>0.215902582907692</c:v>
                </c:pt>
                <c:pt idx="174">
                  <c:v>0.215580803709615</c:v>
                </c:pt>
                <c:pt idx="175">
                  <c:v>0.215259024511539</c:v>
                </c:pt>
                <c:pt idx="176">
                  <c:v>0.214937245313462</c:v>
                </c:pt>
                <c:pt idx="177">
                  <c:v>0.214615466115385</c:v>
                </c:pt>
                <c:pt idx="178">
                  <c:v>0.214615466115385</c:v>
                </c:pt>
                <c:pt idx="179">
                  <c:v>0.214615466115385</c:v>
                </c:pt>
                <c:pt idx="180">
                  <c:v>0.214615466115385</c:v>
                </c:pt>
                <c:pt idx="181">
                  <c:v>0.214615466115385</c:v>
                </c:pt>
                <c:pt idx="182">
                  <c:v>0.214615466115385</c:v>
                </c:pt>
                <c:pt idx="183">
                  <c:v>0.214615466115385</c:v>
                </c:pt>
                <c:pt idx="184">
                  <c:v>0.214615466115385</c:v>
                </c:pt>
                <c:pt idx="185">
                  <c:v>0.214615466115385</c:v>
                </c:pt>
                <c:pt idx="186">
                  <c:v>0.214615466115385</c:v>
                </c:pt>
                <c:pt idx="187">
                  <c:v>0.214615466115385</c:v>
                </c:pt>
                <c:pt idx="188">
                  <c:v>0.214615466115385</c:v>
                </c:pt>
                <c:pt idx="189">
                  <c:v>0.214615466115385</c:v>
                </c:pt>
                <c:pt idx="190">
                  <c:v>0.214615466115385</c:v>
                </c:pt>
                <c:pt idx="191">
                  <c:v>0.214615466115385</c:v>
                </c:pt>
                <c:pt idx="192">
                  <c:v>0.214615466115385</c:v>
                </c:pt>
                <c:pt idx="193">
                  <c:v>0.214615466115385</c:v>
                </c:pt>
                <c:pt idx="194">
                  <c:v>0.214615466115385</c:v>
                </c:pt>
                <c:pt idx="195">
                  <c:v>0.214615466115385</c:v>
                </c:pt>
                <c:pt idx="196">
                  <c:v>0.214615466115385</c:v>
                </c:pt>
                <c:pt idx="197">
                  <c:v>0.214615466115385</c:v>
                </c:pt>
                <c:pt idx="198">
                  <c:v>0.214615466115385</c:v>
                </c:pt>
                <c:pt idx="199">
                  <c:v>0.214615466115385</c:v>
                </c:pt>
                <c:pt idx="200">
                  <c:v>0.214615466115385</c:v>
                </c:pt>
                <c:pt idx="201">
                  <c:v>0.214615466115385</c:v>
                </c:pt>
                <c:pt idx="202">
                  <c:v>0.214615466115385</c:v>
                </c:pt>
                <c:pt idx="203">
                  <c:v>0.214615466115385</c:v>
                </c:pt>
                <c:pt idx="204">
                  <c:v>0.214615466115385</c:v>
                </c:pt>
                <c:pt idx="205">
                  <c:v>0.214615466115385</c:v>
                </c:pt>
                <c:pt idx="206">
                  <c:v>0.214615466115385</c:v>
                </c:pt>
                <c:pt idx="207">
                  <c:v>0.214615466115385</c:v>
                </c:pt>
                <c:pt idx="208">
                  <c:v>0.214615466115385</c:v>
                </c:pt>
                <c:pt idx="209">
                  <c:v>0.214615466115385</c:v>
                </c:pt>
                <c:pt idx="210">
                  <c:v>0.214615466115385</c:v>
                </c:pt>
                <c:pt idx="211">
                  <c:v>0.214615466115385</c:v>
                </c:pt>
                <c:pt idx="212">
                  <c:v>0.214615466115385</c:v>
                </c:pt>
                <c:pt idx="213">
                  <c:v>0.214615466115385</c:v>
                </c:pt>
                <c:pt idx="214">
                  <c:v>0.214615466115385</c:v>
                </c:pt>
                <c:pt idx="215">
                  <c:v>0.214615466115385</c:v>
                </c:pt>
                <c:pt idx="216">
                  <c:v>0.214615466115385</c:v>
                </c:pt>
                <c:pt idx="217">
                  <c:v>0.214615466115385</c:v>
                </c:pt>
                <c:pt idx="218">
                  <c:v>0.214615466115385</c:v>
                </c:pt>
                <c:pt idx="219">
                  <c:v>0.214615466115385</c:v>
                </c:pt>
                <c:pt idx="220">
                  <c:v>0.214615466115385</c:v>
                </c:pt>
                <c:pt idx="221">
                  <c:v>0.214615466115385</c:v>
                </c:pt>
                <c:pt idx="222">
                  <c:v>0.214615466115385</c:v>
                </c:pt>
                <c:pt idx="223">
                  <c:v>0.214615466115385</c:v>
                </c:pt>
                <c:pt idx="224">
                  <c:v>0.214615466115385</c:v>
                </c:pt>
                <c:pt idx="225">
                  <c:v>0.214615466115385</c:v>
                </c:pt>
                <c:pt idx="226">
                  <c:v>0.214615466115385</c:v>
                </c:pt>
                <c:pt idx="227">
                  <c:v>0.214615466115385</c:v>
                </c:pt>
                <c:pt idx="228">
                  <c:v>0.214615466115385</c:v>
                </c:pt>
                <c:pt idx="229">
                  <c:v>0.214615466115385</c:v>
                </c:pt>
                <c:pt idx="230">
                  <c:v>0.214615466115385</c:v>
                </c:pt>
                <c:pt idx="231">
                  <c:v>0.214615466115385</c:v>
                </c:pt>
                <c:pt idx="232">
                  <c:v>0.214615466115385</c:v>
                </c:pt>
                <c:pt idx="233">
                  <c:v>0.214615466115385</c:v>
                </c:pt>
                <c:pt idx="234">
                  <c:v>0.214615466115385</c:v>
                </c:pt>
                <c:pt idx="235">
                  <c:v>0.214615466115385</c:v>
                </c:pt>
                <c:pt idx="236">
                  <c:v>0.214615466115385</c:v>
                </c:pt>
                <c:pt idx="237">
                  <c:v>0.214615466115385</c:v>
                </c:pt>
                <c:pt idx="238">
                  <c:v>0.214615466115385</c:v>
                </c:pt>
                <c:pt idx="239">
                  <c:v>0.214615466115385</c:v>
                </c:pt>
                <c:pt idx="240">
                  <c:v>0.214615466115385</c:v>
                </c:pt>
                <c:pt idx="241">
                  <c:v>0.214615466115385</c:v>
                </c:pt>
                <c:pt idx="242">
                  <c:v>0.214615466115385</c:v>
                </c:pt>
                <c:pt idx="243">
                  <c:v>0.214615466115385</c:v>
                </c:pt>
                <c:pt idx="244">
                  <c:v>0.214615466115385</c:v>
                </c:pt>
                <c:pt idx="245">
                  <c:v>0.214615466115385</c:v>
                </c:pt>
                <c:pt idx="246">
                  <c:v>0.214615466115385</c:v>
                </c:pt>
                <c:pt idx="247">
                  <c:v>0.214615466115385</c:v>
                </c:pt>
                <c:pt idx="248">
                  <c:v>0.214615466115385</c:v>
                </c:pt>
                <c:pt idx="249">
                  <c:v>0.214615466115385</c:v>
                </c:pt>
                <c:pt idx="250">
                  <c:v>0.214615466115385</c:v>
                </c:pt>
                <c:pt idx="251">
                  <c:v>0.214615466115385</c:v>
                </c:pt>
                <c:pt idx="252">
                  <c:v>0.214615466115385</c:v>
                </c:pt>
                <c:pt idx="253">
                  <c:v>0.214615466115385</c:v>
                </c:pt>
                <c:pt idx="254">
                  <c:v>0.214615466115385</c:v>
                </c:pt>
                <c:pt idx="255">
                  <c:v>0.214615466115385</c:v>
                </c:pt>
                <c:pt idx="256">
                  <c:v>0.214615466115385</c:v>
                </c:pt>
                <c:pt idx="257">
                  <c:v>0.214615466115385</c:v>
                </c:pt>
                <c:pt idx="258">
                  <c:v>0.214615466115385</c:v>
                </c:pt>
                <c:pt idx="259">
                  <c:v>0.214615466115385</c:v>
                </c:pt>
                <c:pt idx="260">
                  <c:v>0.214615466115385</c:v>
                </c:pt>
                <c:pt idx="261">
                  <c:v>0.214615466115385</c:v>
                </c:pt>
                <c:pt idx="262">
                  <c:v>0.214615466115385</c:v>
                </c:pt>
                <c:pt idx="263">
                  <c:v>0.214615466115385</c:v>
                </c:pt>
                <c:pt idx="264">
                  <c:v>0.214615466115385</c:v>
                </c:pt>
              </c:numCache>
            </c:numRef>
          </c:val>
          <c:smooth val="0"/>
        </c:ser>
        <c:ser>
          <c:idx val="15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ln w="38100" cmpd="sng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Sheet1!$W$7:$W$271</c:f>
              <c:numCache>
                <c:formatCode>0.00%</c:formatCode>
                <c:ptCount val="265"/>
                <c:pt idx="177">
                  <c:v>0.214615466115385</c:v>
                </c:pt>
                <c:pt idx="178">
                  <c:v>0.214443052322281</c:v>
                </c:pt>
                <c:pt idx="179">
                  <c:v>0.214270638529178</c:v>
                </c:pt>
                <c:pt idx="180">
                  <c:v>0.214098224736074</c:v>
                </c:pt>
                <c:pt idx="181">
                  <c:v>0.213925810942971</c:v>
                </c:pt>
                <c:pt idx="182">
                  <c:v>0.213753397149867</c:v>
                </c:pt>
                <c:pt idx="183">
                  <c:v>0.213580983356764</c:v>
                </c:pt>
                <c:pt idx="184">
                  <c:v>0.21340856956366</c:v>
                </c:pt>
                <c:pt idx="185">
                  <c:v>0.213236155770557</c:v>
                </c:pt>
                <c:pt idx="186">
                  <c:v>0.213063741977454</c:v>
                </c:pt>
                <c:pt idx="187">
                  <c:v>0.21289132818435</c:v>
                </c:pt>
                <c:pt idx="188">
                  <c:v>0.212718914391247</c:v>
                </c:pt>
                <c:pt idx="189">
                  <c:v>0.212546500598143</c:v>
                </c:pt>
                <c:pt idx="190">
                  <c:v>0.21237408680504</c:v>
                </c:pt>
                <c:pt idx="191">
                  <c:v>0.212201673011936</c:v>
                </c:pt>
                <c:pt idx="192">
                  <c:v>0.212029259218833</c:v>
                </c:pt>
                <c:pt idx="193">
                  <c:v>0.211856845425729</c:v>
                </c:pt>
                <c:pt idx="194">
                  <c:v>0.211684431632626</c:v>
                </c:pt>
                <c:pt idx="195">
                  <c:v>0.211512017839522</c:v>
                </c:pt>
                <c:pt idx="196">
                  <c:v>0.211339604046419</c:v>
                </c:pt>
                <c:pt idx="197">
                  <c:v>0.211167190253316</c:v>
                </c:pt>
                <c:pt idx="198">
                  <c:v>0.210994776460212</c:v>
                </c:pt>
                <c:pt idx="199">
                  <c:v>0.210822362667109</c:v>
                </c:pt>
                <c:pt idx="200">
                  <c:v>0.210649948874005</c:v>
                </c:pt>
                <c:pt idx="201">
                  <c:v>0.210477535080902</c:v>
                </c:pt>
                <c:pt idx="202">
                  <c:v>0.210305121287798</c:v>
                </c:pt>
                <c:pt idx="203">
                  <c:v>0.210132707494695</c:v>
                </c:pt>
                <c:pt idx="204">
                  <c:v>0.209960293701591</c:v>
                </c:pt>
                <c:pt idx="205">
                  <c:v>0.209787879908488</c:v>
                </c:pt>
                <c:pt idx="206">
                  <c:v>0.209615466115384</c:v>
                </c:pt>
                <c:pt idx="207">
                  <c:v>0.209443052322281</c:v>
                </c:pt>
                <c:pt idx="208">
                  <c:v>0.209270638529178</c:v>
                </c:pt>
                <c:pt idx="209">
                  <c:v>0.209098224736074</c:v>
                </c:pt>
                <c:pt idx="210">
                  <c:v>0.208925810942971</c:v>
                </c:pt>
                <c:pt idx="211">
                  <c:v>0.208753397149867</c:v>
                </c:pt>
                <c:pt idx="212">
                  <c:v>0.208580983356764</c:v>
                </c:pt>
                <c:pt idx="213">
                  <c:v>0.20840856956366</c:v>
                </c:pt>
                <c:pt idx="214">
                  <c:v>0.208236155770557</c:v>
                </c:pt>
                <c:pt idx="215">
                  <c:v>0.208063741977453</c:v>
                </c:pt>
                <c:pt idx="216">
                  <c:v>0.20789132818435</c:v>
                </c:pt>
                <c:pt idx="217">
                  <c:v>0.207718914391246</c:v>
                </c:pt>
                <c:pt idx="218">
                  <c:v>0.207546500598143</c:v>
                </c:pt>
                <c:pt idx="219">
                  <c:v>0.20737408680504</c:v>
                </c:pt>
                <c:pt idx="220">
                  <c:v>0.207201673011936</c:v>
                </c:pt>
                <c:pt idx="221">
                  <c:v>0.207029259218833</c:v>
                </c:pt>
                <c:pt idx="222">
                  <c:v>0.206856845425729</c:v>
                </c:pt>
                <c:pt idx="223">
                  <c:v>0.206684431632626</c:v>
                </c:pt>
                <c:pt idx="224">
                  <c:v>0.206512017839522</c:v>
                </c:pt>
                <c:pt idx="225">
                  <c:v>0.206339604046419</c:v>
                </c:pt>
                <c:pt idx="226">
                  <c:v>0.206167190253315</c:v>
                </c:pt>
                <c:pt idx="227">
                  <c:v>0.205994776460212</c:v>
                </c:pt>
                <c:pt idx="228">
                  <c:v>0.205822362667108</c:v>
                </c:pt>
                <c:pt idx="229">
                  <c:v>0.205649948874005</c:v>
                </c:pt>
                <c:pt idx="230">
                  <c:v>0.205477535080902</c:v>
                </c:pt>
                <c:pt idx="231">
                  <c:v>0.205305121287798</c:v>
                </c:pt>
                <c:pt idx="232">
                  <c:v>0.205132707494695</c:v>
                </c:pt>
                <c:pt idx="233">
                  <c:v>0.204960293701591</c:v>
                </c:pt>
                <c:pt idx="234">
                  <c:v>0.204787879908488</c:v>
                </c:pt>
                <c:pt idx="235">
                  <c:v>0.204615466115384</c:v>
                </c:pt>
                <c:pt idx="236">
                  <c:v>0.204443052322281</c:v>
                </c:pt>
                <c:pt idx="237">
                  <c:v>0.204270638529177</c:v>
                </c:pt>
                <c:pt idx="238">
                  <c:v>0.204098224736074</c:v>
                </c:pt>
                <c:pt idx="239">
                  <c:v>0.20392581094297</c:v>
                </c:pt>
                <c:pt idx="240">
                  <c:v>0.203753397149867</c:v>
                </c:pt>
                <c:pt idx="241">
                  <c:v>0.203580983356764</c:v>
                </c:pt>
                <c:pt idx="242">
                  <c:v>0.20340856956366</c:v>
                </c:pt>
                <c:pt idx="243">
                  <c:v>0.203236155770557</c:v>
                </c:pt>
                <c:pt idx="244">
                  <c:v>0.203063741977453</c:v>
                </c:pt>
                <c:pt idx="245">
                  <c:v>0.20289132818435</c:v>
                </c:pt>
                <c:pt idx="246">
                  <c:v>0.202718914391246</c:v>
                </c:pt>
                <c:pt idx="247">
                  <c:v>0.202546500598143</c:v>
                </c:pt>
                <c:pt idx="248">
                  <c:v>0.202374086805039</c:v>
                </c:pt>
                <c:pt idx="249">
                  <c:v>0.202201673011936</c:v>
                </c:pt>
                <c:pt idx="250">
                  <c:v>0.202029259218832</c:v>
                </c:pt>
                <c:pt idx="251">
                  <c:v>0.201856845425729</c:v>
                </c:pt>
                <c:pt idx="252">
                  <c:v>0.201684431632626</c:v>
                </c:pt>
                <c:pt idx="253">
                  <c:v>0.201512017839522</c:v>
                </c:pt>
                <c:pt idx="254">
                  <c:v>0.201339604046419</c:v>
                </c:pt>
                <c:pt idx="255">
                  <c:v>0.201167190253315</c:v>
                </c:pt>
                <c:pt idx="256">
                  <c:v>0.200994776460212</c:v>
                </c:pt>
                <c:pt idx="257">
                  <c:v>0.200822362667108</c:v>
                </c:pt>
                <c:pt idx="258">
                  <c:v>0.200649948874005</c:v>
                </c:pt>
                <c:pt idx="259">
                  <c:v>0.200477535080901</c:v>
                </c:pt>
                <c:pt idx="260">
                  <c:v>0.200305121287798</c:v>
                </c:pt>
                <c:pt idx="261">
                  <c:v>0.200132707494694</c:v>
                </c:pt>
                <c:pt idx="262">
                  <c:v>0.199960293701591</c:v>
                </c:pt>
                <c:pt idx="263">
                  <c:v>0.199787879908488</c:v>
                </c:pt>
                <c:pt idx="264">
                  <c:v>0.199615466115385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80664"/>
        <c:axId val="-2145084488"/>
      </c:lineChart>
      <c:catAx>
        <c:axId val="-214508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-2145084488"/>
        <c:crosses val="autoZero"/>
        <c:auto val="1"/>
        <c:lblAlgn val="ctr"/>
        <c:lblOffset val="100"/>
        <c:noMultiLvlLbl val="0"/>
      </c:catAx>
      <c:valAx>
        <c:axId val="-21450844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-2145080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txPr>
        <a:bodyPr/>
        <a:lstStyle/>
        <a:p>
          <a:pPr>
            <a:defRPr sz="2600" strike="noStrike" kern="1200" spc="-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4850093135646"/>
          <c:y val="0.0268041237113402"/>
          <c:w val="0.941012675159011"/>
          <c:h val="0.591130749613745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ln w="12700"/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Sheet1!$AK$7:$AK$271</c:f>
              <c:numCache>
                <c:formatCode>0.00%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ln w="57150" cmpd="sng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Sheet1!$AU$7:$AU$271</c:f>
              <c:numCache>
                <c:formatCode>0.00%</c:formatCode>
                <c:ptCount val="265"/>
                <c:pt idx="177">
                  <c:v>0.277064209580769</c:v>
                </c:pt>
                <c:pt idx="178">
                  <c:v>0.276604439465827</c:v>
                </c:pt>
                <c:pt idx="179">
                  <c:v>0.276144669350884</c:v>
                </c:pt>
                <c:pt idx="180">
                  <c:v>0.275684899235942</c:v>
                </c:pt>
                <c:pt idx="181">
                  <c:v>0.275225129120999</c:v>
                </c:pt>
                <c:pt idx="182">
                  <c:v>0.274765359006057</c:v>
                </c:pt>
                <c:pt idx="183">
                  <c:v>0.274305588891114</c:v>
                </c:pt>
                <c:pt idx="184">
                  <c:v>0.273845818776172</c:v>
                </c:pt>
                <c:pt idx="185">
                  <c:v>0.273386048661229</c:v>
                </c:pt>
                <c:pt idx="186">
                  <c:v>0.272926278546286</c:v>
                </c:pt>
                <c:pt idx="187">
                  <c:v>0.272466508431344</c:v>
                </c:pt>
                <c:pt idx="188">
                  <c:v>0.272006738316401</c:v>
                </c:pt>
                <c:pt idx="189">
                  <c:v>0.271546968201459</c:v>
                </c:pt>
                <c:pt idx="190">
                  <c:v>0.271087198086516</c:v>
                </c:pt>
                <c:pt idx="191">
                  <c:v>0.270627427971574</c:v>
                </c:pt>
                <c:pt idx="192">
                  <c:v>0.270167657856631</c:v>
                </c:pt>
                <c:pt idx="193">
                  <c:v>0.269707887741689</c:v>
                </c:pt>
                <c:pt idx="194">
                  <c:v>0.269248117626746</c:v>
                </c:pt>
                <c:pt idx="195">
                  <c:v>0.268788347511804</c:v>
                </c:pt>
                <c:pt idx="196">
                  <c:v>0.268328577396861</c:v>
                </c:pt>
                <c:pt idx="197">
                  <c:v>0.267868807281919</c:v>
                </c:pt>
                <c:pt idx="198">
                  <c:v>0.267409037166976</c:v>
                </c:pt>
                <c:pt idx="199">
                  <c:v>0.266949267052034</c:v>
                </c:pt>
                <c:pt idx="200">
                  <c:v>0.266489496937091</c:v>
                </c:pt>
                <c:pt idx="201">
                  <c:v>0.266029726822149</c:v>
                </c:pt>
                <c:pt idx="202">
                  <c:v>0.265569956707206</c:v>
                </c:pt>
                <c:pt idx="203">
                  <c:v>0.265110186592264</c:v>
                </c:pt>
                <c:pt idx="204">
                  <c:v>0.264650416477321</c:v>
                </c:pt>
                <c:pt idx="205">
                  <c:v>0.264190646362378</c:v>
                </c:pt>
                <c:pt idx="206">
                  <c:v>0.263730876247436</c:v>
                </c:pt>
                <c:pt idx="207">
                  <c:v>0.263271106132493</c:v>
                </c:pt>
                <c:pt idx="208">
                  <c:v>0.262811336017551</c:v>
                </c:pt>
                <c:pt idx="209">
                  <c:v>0.262351565902608</c:v>
                </c:pt>
                <c:pt idx="210">
                  <c:v>0.261891795787666</c:v>
                </c:pt>
                <c:pt idx="211">
                  <c:v>0.261432025672723</c:v>
                </c:pt>
                <c:pt idx="212">
                  <c:v>0.260972255557781</c:v>
                </c:pt>
                <c:pt idx="213">
                  <c:v>0.260512485442838</c:v>
                </c:pt>
                <c:pt idx="214">
                  <c:v>0.260052715327896</c:v>
                </c:pt>
                <c:pt idx="215">
                  <c:v>0.259592945212953</c:v>
                </c:pt>
                <c:pt idx="216">
                  <c:v>0.259133175098011</c:v>
                </c:pt>
                <c:pt idx="217">
                  <c:v>0.258673404983068</c:v>
                </c:pt>
                <c:pt idx="218">
                  <c:v>0.258213634868126</c:v>
                </c:pt>
                <c:pt idx="219">
                  <c:v>0.257753864753183</c:v>
                </c:pt>
                <c:pt idx="220">
                  <c:v>0.257294094638241</c:v>
                </c:pt>
                <c:pt idx="221">
                  <c:v>0.256834324523298</c:v>
                </c:pt>
                <c:pt idx="222">
                  <c:v>0.256374554408356</c:v>
                </c:pt>
                <c:pt idx="223">
                  <c:v>0.255914784293413</c:v>
                </c:pt>
                <c:pt idx="224">
                  <c:v>0.25545501417847</c:v>
                </c:pt>
                <c:pt idx="225">
                  <c:v>0.254995244063528</c:v>
                </c:pt>
                <c:pt idx="226">
                  <c:v>0.254535473948585</c:v>
                </c:pt>
                <c:pt idx="227">
                  <c:v>0.254075703833643</c:v>
                </c:pt>
                <c:pt idx="228">
                  <c:v>0.2536159337187</c:v>
                </c:pt>
                <c:pt idx="229">
                  <c:v>0.253156163603758</c:v>
                </c:pt>
                <c:pt idx="230">
                  <c:v>0.252696393488815</c:v>
                </c:pt>
                <c:pt idx="231">
                  <c:v>0.252236623373873</c:v>
                </c:pt>
                <c:pt idx="232">
                  <c:v>0.25177685325893</c:v>
                </c:pt>
                <c:pt idx="233">
                  <c:v>0.251317083143988</c:v>
                </c:pt>
                <c:pt idx="234">
                  <c:v>0.250857313029045</c:v>
                </c:pt>
                <c:pt idx="235">
                  <c:v>0.250397542914103</c:v>
                </c:pt>
                <c:pt idx="236">
                  <c:v>0.24993777279916</c:v>
                </c:pt>
                <c:pt idx="237">
                  <c:v>0.249478002684218</c:v>
                </c:pt>
                <c:pt idx="238">
                  <c:v>0.249018232569275</c:v>
                </c:pt>
                <c:pt idx="239">
                  <c:v>0.248558462454333</c:v>
                </c:pt>
                <c:pt idx="240">
                  <c:v>0.24809869233939</c:v>
                </c:pt>
                <c:pt idx="241">
                  <c:v>0.247638922224448</c:v>
                </c:pt>
                <c:pt idx="242">
                  <c:v>0.247179152109505</c:v>
                </c:pt>
                <c:pt idx="243">
                  <c:v>0.246719381994562</c:v>
                </c:pt>
                <c:pt idx="244">
                  <c:v>0.24625961187962</c:v>
                </c:pt>
                <c:pt idx="245">
                  <c:v>0.245799841764677</c:v>
                </c:pt>
                <c:pt idx="246">
                  <c:v>0.245340071649735</c:v>
                </c:pt>
                <c:pt idx="247">
                  <c:v>0.244880301534792</c:v>
                </c:pt>
                <c:pt idx="248">
                  <c:v>0.24442053141985</c:v>
                </c:pt>
                <c:pt idx="249">
                  <c:v>0.243960761304907</c:v>
                </c:pt>
                <c:pt idx="250">
                  <c:v>0.243500991189965</c:v>
                </c:pt>
                <c:pt idx="251">
                  <c:v>0.243041221075022</c:v>
                </c:pt>
                <c:pt idx="252">
                  <c:v>0.24258145096008</c:v>
                </c:pt>
                <c:pt idx="253">
                  <c:v>0.242121680845137</c:v>
                </c:pt>
                <c:pt idx="254">
                  <c:v>0.241661910730195</c:v>
                </c:pt>
                <c:pt idx="255">
                  <c:v>0.241202140615252</c:v>
                </c:pt>
                <c:pt idx="256">
                  <c:v>0.24074237050031</c:v>
                </c:pt>
                <c:pt idx="257">
                  <c:v>0.240282600385367</c:v>
                </c:pt>
                <c:pt idx="258">
                  <c:v>0.239822830270425</c:v>
                </c:pt>
                <c:pt idx="259">
                  <c:v>0.239363060155482</c:v>
                </c:pt>
                <c:pt idx="260">
                  <c:v>0.23890329004054</c:v>
                </c:pt>
                <c:pt idx="261">
                  <c:v>0.238443519925597</c:v>
                </c:pt>
                <c:pt idx="262">
                  <c:v>0.237983749810654</c:v>
                </c:pt>
                <c:pt idx="263">
                  <c:v>0.237523979695712</c:v>
                </c:pt>
                <c:pt idx="264">
                  <c:v>0.237064209580769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Sheet1!$AP$7:$AP$271</c:f>
              <c:numCache>
                <c:formatCode>0.00%</c:formatCode>
                <c:ptCount val="265"/>
                <c:pt idx="170">
                  <c:v>0.263757095927404</c:v>
                </c:pt>
                <c:pt idx="171">
                  <c:v>0.2653695933625</c:v>
                </c:pt>
                <c:pt idx="172">
                  <c:v>0.266982090797596</c:v>
                </c:pt>
                <c:pt idx="173">
                  <c:v>0.268594588232692</c:v>
                </c:pt>
                <c:pt idx="174">
                  <c:v>0.270207085667789</c:v>
                </c:pt>
                <c:pt idx="175">
                  <c:v>0.271819583102885</c:v>
                </c:pt>
                <c:pt idx="176">
                  <c:v>0.273432080537981</c:v>
                </c:pt>
                <c:pt idx="177">
                  <c:v>0.277064209580769</c:v>
                </c:pt>
                <c:pt idx="178">
                  <c:v>0.277409037166976</c:v>
                </c:pt>
                <c:pt idx="179">
                  <c:v>0.277753864753183</c:v>
                </c:pt>
                <c:pt idx="180">
                  <c:v>0.27809869233939</c:v>
                </c:pt>
                <c:pt idx="181">
                  <c:v>0.278443519925597</c:v>
                </c:pt>
                <c:pt idx="182">
                  <c:v>0.278788347511804</c:v>
                </c:pt>
                <c:pt idx="183">
                  <c:v>0.279133175098011</c:v>
                </c:pt>
                <c:pt idx="184">
                  <c:v>0.279478002684218</c:v>
                </c:pt>
                <c:pt idx="185">
                  <c:v>0.279822830270424</c:v>
                </c:pt>
                <c:pt idx="186">
                  <c:v>0.280167657856631</c:v>
                </c:pt>
                <c:pt idx="187">
                  <c:v>0.280512485442838</c:v>
                </c:pt>
                <c:pt idx="188">
                  <c:v>0.280857313029045</c:v>
                </c:pt>
                <c:pt idx="189">
                  <c:v>0.281202140615252</c:v>
                </c:pt>
                <c:pt idx="190">
                  <c:v>0.281546968201459</c:v>
                </c:pt>
                <c:pt idx="191">
                  <c:v>0.281891795787666</c:v>
                </c:pt>
                <c:pt idx="192">
                  <c:v>0.282236623373873</c:v>
                </c:pt>
                <c:pt idx="193">
                  <c:v>0.28258145096008</c:v>
                </c:pt>
                <c:pt idx="194">
                  <c:v>0.282926278546287</c:v>
                </c:pt>
                <c:pt idx="195">
                  <c:v>0.283271106132494</c:v>
                </c:pt>
                <c:pt idx="196">
                  <c:v>0.2836159337187</c:v>
                </c:pt>
                <c:pt idx="197">
                  <c:v>0.283960761304907</c:v>
                </c:pt>
                <c:pt idx="198">
                  <c:v>0.284305588891114</c:v>
                </c:pt>
                <c:pt idx="199">
                  <c:v>0.284650416477321</c:v>
                </c:pt>
                <c:pt idx="200">
                  <c:v>0.284995244063528</c:v>
                </c:pt>
                <c:pt idx="201">
                  <c:v>0.285340071649735</c:v>
                </c:pt>
                <c:pt idx="202">
                  <c:v>0.285684899235942</c:v>
                </c:pt>
                <c:pt idx="203">
                  <c:v>0.286029726822149</c:v>
                </c:pt>
                <c:pt idx="204">
                  <c:v>0.286374554408356</c:v>
                </c:pt>
                <c:pt idx="205">
                  <c:v>0.286719381994563</c:v>
                </c:pt>
                <c:pt idx="206">
                  <c:v>0.28706420958077</c:v>
                </c:pt>
                <c:pt idx="207">
                  <c:v>0.287409037166976</c:v>
                </c:pt>
                <c:pt idx="208">
                  <c:v>0.287753864753183</c:v>
                </c:pt>
                <c:pt idx="209">
                  <c:v>0.28809869233939</c:v>
                </c:pt>
                <c:pt idx="210">
                  <c:v>0.288443519925597</c:v>
                </c:pt>
                <c:pt idx="211">
                  <c:v>0.288788347511804</c:v>
                </c:pt>
                <c:pt idx="212">
                  <c:v>0.289133175098011</c:v>
                </c:pt>
                <c:pt idx="213">
                  <c:v>0.289478002684218</c:v>
                </c:pt>
                <c:pt idx="214">
                  <c:v>0.289822830270425</c:v>
                </c:pt>
                <c:pt idx="215">
                  <c:v>0.290167657856632</c:v>
                </c:pt>
                <c:pt idx="216">
                  <c:v>0.290512485442839</c:v>
                </c:pt>
                <c:pt idx="217">
                  <c:v>0.290857313029046</c:v>
                </c:pt>
                <c:pt idx="218">
                  <c:v>0.291202140615252</c:v>
                </c:pt>
                <c:pt idx="219">
                  <c:v>0.291546968201459</c:v>
                </c:pt>
                <c:pt idx="220">
                  <c:v>0.291891795787666</c:v>
                </c:pt>
                <c:pt idx="221">
                  <c:v>0.292236623373873</c:v>
                </c:pt>
                <c:pt idx="222">
                  <c:v>0.29258145096008</c:v>
                </c:pt>
                <c:pt idx="223">
                  <c:v>0.292926278546287</c:v>
                </c:pt>
                <c:pt idx="224">
                  <c:v>0.293271106132494</c:v>
                </c:pt>
                <c:pt idx="225">
                  <c:v>0.293615933718701</c:v>
                </c:pt>
                <c:pt idx="226">
                  <c:v>0.293960761304908</c:v>
                </c:pt>
                <c:pt idx="227">
                  <c:v>0.294305588891115</c:v>
                </c:pt>
                <c:pt idx="228">
                  <c:v>0.294650416477322</c:v>
                </c:pt>
                <c:pt idx="229">
                  <c:v>0.294995244063528</c:v>
                </c:pt>
                <c:pt idx="230">
                  <c:v>0.295340071649735</c:v>
                </c:pt>
                <c:pt idx="231">
                  <c:v>0.295684899235942</c:v>
                </c:pt>
                <c:pt idx="232">
                  <c:v>0.296029726822149</c:v>
                </c:pt>
                <c:pt idx="233">
                  <c:v>0.296374554408356</c:v>
                </c:pt>
                <c:pt idx="234">
                  <c:v>0.296719381994563</c:v>
                </c:pt>
                <c:pt idx="235">
                  <c:v>0.29706420958077</c:v>
                </c:pt>
                <c:pt idx="236">
                  <c:v>0.297409037166977</c:v>
                </c:pt>
                <c:pt idx="237">
                  <c:v>0.297753864753184</c:v>
                </c:pt>
                <c:pt idx="238">
                  <c:v>0.298098692339391</c:v>
                </c:pt>
                <c:pt idx="239">
                  <c:v>0.298443519925597</c:v>
                </c:pt>
                <c:pt idx="240">
                  <c:v>0.298788347511804</c:v>
                </c:pt>
                <c:pt idx="241">
                  <c:v>0.299133175098011</c:v>
                </c:pt>
                <c:pt idx="242">
                  <c:v>0.299478002684218</c:v>
                </c:pt>
                <c:pt idx="243">
                  <c:v>0.299822830270425</c:v>
                </c:pt>
                <c:pt idx="244">
                  <c:v>0.300167657856632</c:v>
                </c:pt>
                <c:pt idx="245">
                  <c:v>0.300512485442839</c:v>
                </c:pt>
                <c:pt idx="246">
                  <c:v>0.300857313029046</c:v>
                </c:pt>
                <c:pt idx="247">
                  <c:v>0.301202140615253</c:v>
                </c:pt>
                <c:pt idx="248">
                  <c:v>0.30154696820146</c:v>
                </c:pt>
                <c:pt idx="249">
                  <c:v>0.301891795787667</c:v>
                </c:pt>
                <c:pt idx="250">
                  <c:v>0.302236623373873</c:v>
                </c:pt>
                <c:pt idx="251">
                  <c:v>0.30258145096008</c:v>
                </c:pt>
                <c:pt idx="252">
                  <c:v>0.302926278546287</c:v>
                </c:pt>
                <c:pt idx="253">
                  <c:v>0.303271106132494</c:v>
                </c:pt>
                <c:pt idx="254">
                  <c:v>0.303615933718701</c:v>
                </c:pt>
                <c:pt idx="255">
                  <c:v>0.303960761304908</c:v>
                </c:pt>
                <c:pt idx="256">
                  <c:v>0.304305588891115</c:v>
                </c:pt>
                <c:pt idx="257">
                  <c:v>0.304650416477322</c:v>
                </c:pt>
                <c:pt idx="258">
                  <c:v>0.304995244063529</c:v>
                </c:pt>
                <c:pt idx="259">
                  <c:v>0.305340071649736</c:v>
                </c:pt>
                <c:pt idx="260">
                  <c:v>0.305684899235943</c:v>
                </c:pt>
                <c:pt idx="261">
                  <c:v>0.306029726822149</c:v>
                </c:pt>
                <c:pt idx="262">
                  <c:v>0.306374554408356</c:v>
                </c:pt>
                <c:pt idx="263">
                  <c:v>0.306719381994563</c:v>
                </c:pt>
                <c:pt idx="264">
                  <c:v>0.307064209580769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ln w="38100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Sheet1!$AY$7:$AY$271</c:f>
              <c:numCache>
                <c:formatCode>0.00%</c:formatCode>
                <c:ptCount val="265"/>
                <c:pt idx="177">
                  <c:v>0.277064209580769</c:v>
                </c:pt>
                <c:pt idx="178">
                  <c:v>0.278213634868126</c:v>
                </c:pt>
                <c:pt idx="179">
                  <c:v>0.279363060155482</c:v>
                </c:pt>
                <c:pt idx="180">
                  <c:v>0.280512485442838</c:v>
                </c:pt>
                <c:pt idx="181">
                  <c:v>0.281661910730195</c:v>
                </c:pt>
                <c:pt idx="182">
                  <c:v>0.282811336017551</c:v>
                </c:pt>
                <c:pt idx="183">
                  <c:v>0.283960761304907</c:v>
                </c:pt>
                <c:pt idx="184">
                  <c:v>0.285110186592264</c:v>
                </c:pt>
                <c:pt idx="185">
                  <c:v>0.28625961187962</c:v>
                </c:pt>
                <c:pt idx="186">
                  <c:v>0.287409037166976</c:v>
                </c:pt>
                <c:pt idx="187">
                  <c:v>0.288558462454333</c:v>
                </c:pt>
                <c:pt idx="188">
                  <c:v>0.289707887741689</c:v>
                </c:pt>
                <c:pt idx="189">
                  <c:v>0.290857313029045</c:v>
                </c:pt>
                <c:pt idx="190">
                  <c:v>0.292006738316402</c:v>
                </c:pt>
                <c:pt idx="191">
                  <c:v>0.293156163603758</c:v>
                </c:pt>
                <c:pt idx="192">
                  <c:v>0.294305588891114</c:v>
                </c:pt>
                <c:pt idx="193">
                  <c:v>0.295455014178471</c:v>
                </c:pt>
                <c:pt idx="194">
                  <c:v>0.296604439465827</c:v>
                </c:pt>
                <c:pt idx="195">
                  <c:v>0.297753864753183</c:v>
                </c:pt>
                <c:pt idx="196">
                  <c:v>0.29890329004054</c:v>
                </c:pt>
                <c:pt idx="197">
                  <c:v>0.300052715327896</c:v>
                </c:pt>
                <c:pt idx="198">
                  <c:v>0.301202140615252</c:v>
                </c:pt>
                <c:pt idx="199">
                  <c:v>0.302351565902609</c:v>
                </c:pt>
                <c:pt idx="200">
                  <c:v>0.303500991189965</c:v>
                </c:pt>
                <c:pt idx="201">
                  <c:v>0.304650416477321</c:v>
                </c:pt>
                <c:pt idx="202">
                  <c:v>0.305799841764678</c:v>
                </c:pt>
                <c:pt idx="203">
                  <c:v>0.306949267052034</c:v>
                </c:pt>
                <c:pt idx="204">
                  <c:v>0.30809869233939</c:v>
                </c:pt>
                <c:pt idx="205">
                  <c:v>0.309248117626747</c:v>
                </c:pt>
                <c:pt idx="206">
                  <c:v>0.310397542914103</c:v>
                </c:pt>
                <c:pt idx="207">
                  <c:v>0.311546968201459</c:v>
                </c:pt>
                <c:pt idx="208">
                  <c:v>0.312696393488816</c:v>
                </c:pt>
                <c:pt idx="209">
                  <c:v>0.313845818776172</c:v>
                </c:pt>
                <c:pt idx="210">
                  <c:v>0.314995244063528</c:v>
                </c:pt>
                <c:pt idx="211">
                  <c:v>0.316144669350885</c:v>
                </c:pt>
                <c:pt idx="212">
                  <c:v>0.317294094638241</c:v>
                </c:pt>
                <c:pt idx="213">
                  <c:v>0.318443519925598</c:v>
                </c:pt>
                <c:pt idx="214">
                  <c:v>0.319592945212954</c:v>
                </c:pt>
                <c:pt idx="215">
                  <c:v>0.32074237050031</c:v>
                </c:pt>
                <c:pt idx="216">
                  <c:v>0.321891795787667</c:v>
                </c:pt>
                <c:pt idx="217">
                  <c:v>0.323041221075023</c:v>
                </c:pt>
                <c:pt idx="218">
                  <c:v>0.324190646362379</c:v>
                </c:pt>
                <c:pt idx="219">
                  <c:v>0.325340071649736</c:v>
                </c:pt>
                <c:pt idx="220">
                  <c:v>0.326489496937092</c:v>
                </c:pt>
                <c:pt idx="221">
                  <c:v>0.327638922224448</c:v>
                </c:pt>
                <c:pt idx="222">
                  <c:v>0.328788347511805</c:v>
                </c:pt>
                <c:pt idx="223">
                  <c:v>0.329937772799161</c:v>
                </c:pt>
                <c:pt idx="224">
                  <c:v>0.331087198086517</c:v>
                </c:pt>
                <c:pt idx="225">
                  <c:v>0.332236623373874</c:v>
                </c:pt>
                <c:pt idx="226">
                  <c:v>0.33338604866123</c:v>
                </c:pt>
                <c:pt idx="227">
                  <c:v>0.334535473948586</c:v>
                </c:pt>
                <c:pt idx="228">
                  <c:v>0.335684899235943</c:v>
                </c:pt>
                <c:pt idx="229">
                  <c:v>0.336834324523299</c:v>
                </c:pt>
                <c:pt idx="230">
                  <c:v>0.337983749810655</c:v>
                </c:pt>
                <c:pt idx="231">
                  <c:v>0.339133175098012</c:v>
                </c:pt>
                <c:pt idx="232">
                  <c:v>0.340282600385368</c:v>
                </c:pt>
                <c:pt idx="233">
                  <c:v>0.341432025672724</c:v>
                </c:pt>
                <c:pt idx="234">
                  <c:v>0.342581450960081</c:v>
                </c:pt>
                <c:pt idx="235">
                  <c:v>0.343730876247437</c:v>
                </c:pt>
                <c:pt idx="236">
                  <c:v>0.344880301534793</c:v>
                </c:pt>
                <c:pt idx="237">
                  <c:v>0.34602972682215</c:v>
                </c:pt>
                <c:pt idx="238">
                  <c:v>0.347179152109506</c:v>
                </c:pt>
                <c:pt idx="239">
                  <c:v>0.348328577396862</c:v>
                </c:pt>
                <c:pt idx="240">
                  <c:v>0.349478002684219</c:v>
                </c:pt>
                <c:pt idx="241">
                  <c:v>0.350627427971575</c:v>
                </c:pt>
                <c:pt idx="242">
                  <c:v>0.351776853258931</c:v>
                </c:pt>
                <c:pt idx="243">
                  <c:v>0.352926278546288</c:v>
                </c:pt>
                <c:pt idx="244">
                  <c:v>0.354075703833644</c:v>
                </c:pt>
                <c:pt idx="245">
                  <c:v>0.355225129121</c:v>
                </c:pt>
                <c:pt idx="246">
                  <c:v>0.356374554408357</c:v>
                </c:pt>
                <c:pt idx="247">
                  <c:v>0.357523979695713</c:v>
                </c:pt>
                <c:pt idx="248">
                  <c:v>0.358673404983069</c:v>
                </c:pt>
                <c:pt idx="249">
                  <c:v>0.359822830270426</c:v>
                </c:pt>
                <c:pt idx="250">
                  <c:v>0.360972255557782</c:v>
                </c:pt>
                <c:pt idx="251">
                  <c:v>0.362121680845139</c:v>
                </c:pt>
                <c:pt idx="252">
                  <c:v>0.363271106132495</c:v>
                </c:pt>
                <c:pt idx="253">
                  <c:v>0.364420531419851</c:v>
                </c:pt>
                <c:pt idx="254">
                  <c:v>0.365569956707208</c:v>
                </c:pt>
                <c:pt idx="255">
                  <c:v>0.366719381994564</c:v>
                </c:pt>
                <c:pt idx="256">
                  <c:v>0.36786880728192</c:v>
                </c:pt>
                <c:pt idx="257">
                  <c:v>0.369018232569277</c:v>
                </c:pt>
                <c:pt idx="258">
                  <c:v>0.370167657856633</c:v>
                </c:pt>
                <c:pt idx="259">
                  <c:v>0.371317083143989</c:v>
                </c:pt>
                <c:pt idx="260">
                  <c:v>0.372466508431346</c:v>
                </c:pt>
                <c:pt idx="261">
                  <c:v>0.373615933718702</c:v>
                </c:pt>
                <c:pt idx="262">
                  <c:v>0.374765359006058</c:v>
                </c:pt>
                <c:pt idx="263">
                  <c:v>0.375914784293415</c:v>
                </c:pt>
                <c:pt idx="264">
                  <c:v>0.377064209580769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ln w="12700"/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Sheet1!$AL$7:$AL$271</c:f>
              <c:numCache>
                <c:formatCode>0.00%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Sheet1!$AQ$7:$AQ$271</c:f>
              <c:numCache>
                <c:formatCode>0.00%</c:formatCode>
                <c:ptCount val="265"/>
                <c:pt idx="170">
                  <c:v>0.0400283511524038</c:v>
                </c:pt>
                <c:pt idx="171">
                  <c:v>0.0393645428105769</c:v>
                </c:pt>
                <c:pt idx="172">
                  <c:v>0.03870073446875</c:v>
                </c:pt>
                <c:pt idx="173">
                  <c:v>0.0380369261269231</c:v>
                </c:pt>
                <c:pt idx="174">
                  <c:v>0.0373731177850961</c:v>
                </c:pt>
                <c:pt idx="175">
                  <c:v>0.0367093094432692</c:v>
                </c:pt>
                <c:pt idx="176">
                  <c:v>0.0360455011014423</c:v>
                </c:pt>
                <c:pt idx="177">
                  <c:v>0.0351736804653846</c:v>
                </c:pt>
                <c:pt idx="178">
                  <c:v>0.0351736804653846</c:v>
                </c:pt>
                <c:pt idx="179">
                  <c:v>0.0351736804653846</c:v>
                </c:pt>
                <c:pt idx="180">
                  <c:v>0.0351736804653846</c:v>
                </c:pt>
                <c:pt idx="181">
                  <c:v>0.0351736804653846</c:v>
                </c:pt>
                <c:pt idx="182">
                  <c:v>0.0351736804653846</c:v>
                </c:pt>
                <c:pt idx="183">
                  <c:v>0.0351736804653846</c:v>
                </c:pt>
                <c:pt idx="184">
                  <c:v>0.0351736804653846</c:v>
                </c:pt>
                <c:pt idx="185">
                  <c:v>0.0351736804653846</c:v>
                </c:pt>
                <c:pt idx="186">
                  <c:v>0.0351736804653846</c:v>
                </c:pt>
                <c:pt idx="187">
                  <c:v>0.0351736804653846</c:v>
                </c:pt>
                <c:pt idx="188">
                  <c:v>0.0351736804653846</c:v>
                </c:pt>
                <c:pt idx="189">
                  <c:v>0.0351736804653846</c:v>
                </c:pt>
                <c:pt idx="190">
                  <c:v>0.0351736804653846</c:v>
                </c:pt>
                <c:pt idx="191">
                  <c:v>0.0351736804653846</c:v>
                </c:pt>
                <c:pt idx="192">
                  <c:v>0.0351736804653846</c:v>
                </c:pt>
                <c:pt idx="193">
                  <c:v>0.0351736804653846</c:v>
                </c:pt>
                <c:pt idx="194">
                  <c:v>0.0351736804653846</c:v>
                </c:pt>
                <c:pt idx="195">
                  <c:v>0.0351736804653846</c:v>
                </c:pt>
                <c:pt idx="196">
                  <c:v>0.0351736804653846</c:v>
                </c:pt>
                <c:pt idx="197">
                  <c:v>0.0351736804653846</c:v>
                </c:pt>
                <c:pt idx="198">
                  <c:v>0.0351736804653846</c:v>
                </c:pt>
                <c:pt idx="199">
                  <c:v>0.0351736804653846</c:v>
                </c:pt>
                <c:pt idx="200">
                  <c:v>0.0351736804653846</c:v>
                </c:pt>
                <c:pt idx="201">
                  <c:v>0.0351736804653846</c:v>
                </c:pt>
                <c:pt idx="202">
                  <c:v>0.0351736804653846</c:v>
                </c:pt>
                <c:pt idx="203">
                  <c:v>0.0351736804653846</c:v>
                </c:pt>
                <c:pt idx="204">
                  <c:v>0.0351736804653846</c:v>
                </c:pt>
                <c:pt idx="205">
                  <c:v>0.0351736804653846</c:v>
                </c:pt>
                <c:pt idx="206">
                  <c:v>0.0351736804653846</c:v>
                </c:pt>
                <c:pt idx="207">
                  <c:v>0.0351736804653846</c:v>
                </c:pt>
                <c:pt idx="208">
                  <c:v>0.0351736804653846</c:v>
                </c:pt>
                <c:pt idx="209">
                  <c:v>0.0351736804653846</c:v>
                </c:pt>
                <c:pt idx="210">
                  <c:v>0.0351736804653846</c:v>
                </c:pt>
                <c:pt idx="211">
                  <c:v>0.0351736804653846</c:v>
                </c:pt>
                <c:pt idx="212">
                  <c:v>0.0351736804653846</c:v>
                </c:pt>
                <c:pt idx="213">
                  <c:v>0.0351736804653846</c:v>
                </c:pt>
                <c:pt idx="214">
                  <c:v>0.0351736804653846</c:v>
                </c:pt>
                <c:pt idx="215">
                  <c:v>0.0351736804653846</c:v>
                </c:pt>
                <c:pt idx="216">
                  <c:v>0.0351736804653846</c:v>
                </c:pt>
                <c:pt idx="217">
                  <c:v>0.0351736804653846</c:v>
                </c:pt>
                <c:pt idx="218">
                  <c:v>0.0351736804653846</c:v>
                </c:pt>
                <c:pt idx="219">
                  <c:v>0.0351736804653846</c:v>
                </c:pt>
                <c:pt idx="220">
                  <c:v>0.0351736804653846</c:v>
                </c:pt>
                <c:pt idx="221">
                  <c:v>0.0351736804653846</c:v>
                </c:pt>
                <c:pt idx="222">
                  <c:v>0.0351736804653846</c:v>
                </c:pt>
                <c:pt idx="223">
                  <c:v>0.0351736804653846</c:v>
                </c:pt>
                <c:pt idx="224">
                  <c:v>0.0351736804653846</c:v>
                </c:pt>
                <c:pt idx="225">
                  <c:v>0.0351736804653846</c:v>
                </c:pt>
                <c:pt idx="226">
                  <c:v>0.0351736804653846</c:v>
                </c:pt>
                <c:pt idx="227">
                  <c:v>0.0351736804653846</c:v>
                </c:pt>
                <c:pt idx="228">
                  <c:v>0.0351736804653846</c:v>
                </c:pt>
                <c:pt idx="229">
                  <c:v>0.0351736804653846</c:v>
                </c:pt>
                <c:pt idx="230">
                  <c:v>0.0351736804653846</c:v>
                </c:pt>
                <c:pt idx="231">
                  <c:v>0.0351736804653846</c:v>
                </c:pt>
                <c:pt idx="232">
                  <c:v>0.0351736804653846</c:v>
                </c:pt>
                <c:pt idx="233">
                  <c:v>0.0351736804653846</c:v>
                </c:pt>
                <c:pt idx="234">
                  <c:v>0.0351736804653846</c:v>
                </c:pt>
                <c:pt idx="235">
                  <c:v>0.0351736804653846</c:v>
                </c:pt>
                <c:pt idx="236">
                  <c:v>0.0351736804653846</c:v>
                </c:pt>
                <c:pt idx="237">
                  <c:v>0.0351736804653846</c:v>
                </c:pt>
                <c:pt idx="238">
                  <c:v>0.0351736804653846</c:v>
                </c:pt>
                <c:pt idx="239">
                  <c:v>0.0351736804653846</c:v>
                </c:pt>
                <c:pt idx="240">
                  <c:v>0.0351736804653846</c:v>
                </c:pt>
                <c:pt idx="241">
                  <c:v>0.0351736804653846</c:v>
                </c:pt>
                <c:pt idx="242">
                  <c:v>0.0351736804653846</c:v>
                </c:pt>
                <c:pt idx="243">
                  <c:v>0.0351736804653846</c:v>
                </c:pt>
                <c:pt idx="244">
                  <c:v>0.0351736804653846</c:v>
                </c:pt>
                <c:pt idx="245">
                  <c:v>0.0351736804653846</c:v>
                </c:pt>
                <c:pt idx="246">
                  <c:v>0.0351736804653846</c:v>
                </c:pt>
                <c:pt idx="247">
                  <c:v>0.0351736804653846</c:v>
                </c:pt>
                <c:pt idx="248">
                  <c:v>0.0351736804653846</c:v>
                </c:pt>
                <c:pt idx="249">
                  <c:v>0.0351736804653846</c:v>
                </c:pt>
                <c:pt idx="250">
                  <c:v>0.0351736804653846</c:v>
                </c:pt>
                <c:pt idx="251">
                  <c:v>0.0351736804653846</c:v>
                </c:pt>
                <c:pt idx="252">
                  <c:v>0.0351736804653846</c:v>
                </c:pt>
                <c:pt idx="253">
                  <c:v>0.0351736804653846</c:v>
                </c:pt>
                <c:pt idx="254">
                  <c:v>0.0351736804653846</c:v>
                </c:pt>
                <c:pt idx="255">
                  <c:v>0.0351736804653846</c:v>
                </c:pt>
                <c:pt idx="256">
                  <c:v>0.0351736804653846</c:v>
                </c:pt>
                <c:pt idx="257">
                  <c:v>0.0351736804653846</c:v>
                </c:pt>
                <c:pt idx="258">
                  <c:v>0.0351736804653846</c:v>
                </c:pt>
                <c:pt idx="259">
                  <c:v>0.0351736804653846</c:v>
                </c:pt>
                <c:pt idx="260">
                  <c:v>0.0351736804653846</c:v>
                </c:pt>
                <c:pt idx="261">
                  <c:v>0.0351736804653846</c:v>
                </c:pt>
                <c:pt idx="262">
                  <c:v>0.0351736804653846</c:v>
                </c:pt>
                <c:pt idx="263">
                  <c:v>0.0351736804653846</c:v>
                </c:pt>
                <c:pt idx="264">
                  <c:v>0.0351736804653846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ln w="12700">
              <a:noFill/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Sheet1!$AM$7:$AM$271</c:f>
              <c:numCache>
                <c:formatCode>0.00%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ln w="5715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Sheet1!$AV$7:$AV$271</c:f>
              <c:numCache>
                <c:formatCode>0.00%</c:formatCode>
                <c:ptCount val="265"/>
                <c:pt idx="177">
                  <c:v>0.1858284313</c:v>
                </c:pt>
                <c:pt idx="178">
                  <c:v>0.186000845093103</c:v>
                </c:pt>
                <c:pt idx="179">
                  <c:v>0.186173258886207</c:v>
                </c:pt>
                <c:pt idx="180">
                  <c:v>0.18634567267931</c:v>
                </c:pt>
                <c:pt idx="181">
                  <c:v>0.186518086472414</c:v>
                </c:pt>
                <c:pt idx="182">
                  <c:v>0.186690500265517</c:v>
                </c:pt>
                <c:pt idx="183">
                  <c:v>0.186862914058621</c:v>
                </c:pt>
                <c:pt idx="184">
                  <c:v>0.187035327851724</c:v>
                </c:pt>
                <c:pt idx="185">
                  <c:v>0.187207741644828</c:v>
                </c:pt>
                <c:pt idx="186">
                  <c:v>0.187380155437931</c:v>
                </c:pt>
                <c:pt idx="187">
                  <c:v>0.187552569231035</c:v>
                </c:pt>
                <c:pt idx="188">
                  <c:v>0.187724983024138</c:v>
                </c:pt>
                <c:pt idx="189">
                  <c:v>0.187897396817241</c:v>
                </c:pt>
                <c:pt idx="190">
                  <c:v>0.188069810610345</c:v>
                </c:pt>
                <c:pt idx="191">
                  <c:v>0.188242224403448</c:v>
                </c:pt>
                <c:pt idx="192">
                  <c:v>0.188414638196552</c:v>
                </c:pt>
                <c:pt idx="193">
                  <c:v>0.188587051989655</c:v>
                </c:pt>
                <c:pt idx="194">
                  <c:v>0.188759465782759</c:v>
                </c:pt>
                <c:pt idx="195">
                  <c:v>0.188931879575862</c:v>
                </c:pt>
                <c:pt idx="196">
                  <c:v>0.189104293368966</c:v>
                </c:pt>
                <c:pt idx="197">
                  <c:v>0.189276707162069</c:v>
                </c:pt>
                <c:pt idx="198">
                  <c:v>0.189449120955173</c:v>
                </c:pt>
                <c:pt idx="199">
                  <c:v>0.189621534748276</c:v>
                </c:pt>
                <c:pt idx="200">
                  <c:v>0.189793948541379</c:v>
                </c:pt>
                <c:pt idx="201">
                  <c:v>0.189966362334483</c:v>
                </c:pt>
                <c:pt idx="202">
                  <c:v>0.190138776127586</c:v>
                </c:pt>
                <c:pt idx="203">
                  <c:v>0.19031118992069</c:v>
                </c:pt>
                <c:pt idx="204">
                  <c:v>0.190483603713793</c:v>
                </c:pt>
                <c:pt idx="205">
                  <c:v>0.190656017506897</c:v>
                </c:pt>
                <c:pt idx="206">
                  <c:v>0.1908284313</c:v>
                </c:pt>
                <c:pt idx="207">
                  <c:v>0.191000845093104</c:v>
                </c:pt>
                <c:pt idx="208">
                  <c:v>0.191173258886207</c:v>
                </c:pt>
                <c:pt idx="209">
                  <c:v>0.191345672679311</c:v>
                </c:pt>
                <c:pt idx="210">
                  <c:v>0.191518086472414</c:v>
                </c:pt>
                <c:pt idx="211">
                  <c:v>0.191690500265517</c:v>
                </c:pt>
                <c:pt idx="212">
                  <c:v>0.191862914058621</c:v>
                </c:pt>
                <c:pt idx="213">
                  <c:v>0.192035327851724</c:v>
                </c:pt>
                <c:pt idx="214">
                  <c:v>0.192207741644828</c:v>
                </c:pt>
                <c:pt idx="215">
                  <c:v>0.192380155437931</c:v>
                </c:pt>
                <c:pt idx="216">
                  <c:v>0.192552569231035</c:v>
                </c:pt>
                <c:pt idx="217">
                  <c:v>0.192724983024138</c:v>
                </c:pt>
                <c:pt idx="218">
                  <c:v>0.192897396817242</c:v>
                </c:pt>
                <c:pt idx="219">
                  <c:v>0.193069810610345</c:v>
                </c:pt>
                <c:pt idx="220">
                  <c:v>0.193242224403449</c:v>
                </c:pt>
                <c:pt idx="221">
                  <c:v>0.193414638196552</c:v>
                </c:pt>
                <c:pt idx="222">
                  <c:v>0.193587051989655</c:v>
                </c:pt>
                <c:pt idx="223">
                  <c:v>0.193759465782759</c:v>
                </c:pt>
                <c:pt idx="224">
                  <c:v>0.193931879575862</c:v>
                </c:pt>
                <c:pt idx="225">
                  <c:v>0.194104293368966</c:v>
                </c:pt>
                <c:pt idx="226">
                  <c:v>0.194276707162069</c:v>
                </c:pt>
                <c:pt idx="227">
                  <c:v>0.194449120955173</c:v>
                </c:pt>
                <c:pt idx="228">
                  <c:v>0.194621534748276</c:v>
                </c:pt>
                <c:pt idx="229">
                  <c:v>0.19479394854138</c:v>
                </c:pt>
                <c:pt idx="230">
                  <c:v>0.194966362334483</c:v>
                </c:pt>
                <c:pt idx="231">
                  <c:v>0.195138776127587</c:v>
                </c:pt>
                <c:pt idx="232">
                  <c:v>0.19531118992069</c:v>
                </c:pt>
                <c:pt idx="233">
                  <c:v>0.195483603713793</c:v>
                </c:pt>
                <c:pt idx="234">
                  <c:v>0.195656017506897</c:v>
                </c:pt>
                <c:pt idx="235">
                  <c:v>0.1958284313</c:v>
                </c:pt>
                <c:pt idx="236">
                  <c:v>0.196000845093104</c:v>
                </c:pt>
                <c:pt idx="237">
                  <c:v>0.196173258886207</c:v>
                </c:pt>
                <c:pt idx="238">
                  <c:v>0.196345672679311</c:v>
                </c:pt>
                <c:pt idx="239">
                  <c:v>0.196518086472414</c:v>
                </c:pt>
                <c:pt idx="240">
                  <c:v>0.196690500265518</c:v>
                </c:pt>
                <c:pt idx="241">
                  <c:v>0.196862914058621</c:v>
                </c:pt>
                <c:pt idx="242">
                  <c:v>0.197035327851725</c:v>
                </c:pt>
                <c:pt idx="243">
                  <c:v>0.197207741644828</c:v>
                </c:pt>
                <c:pt idx="244">
                  <c:v>0.197380155437931</c:v>
                </c:pt>
                <c:pt idx="245">
                  <c:v>0.197552569231035</c:v>
                </c:pt>
                <c:pt idx="246">
                  <c:v>0.197724983024138</c:v>
                </c:pt>
                <c:pt idx="247">
                  <c:v>0.197897396817242</c:v>
                </c:pt>
                <c:pt idx="248">
                  <c:v>0.198069810610345</c:v>
                </c:pt>
                <c:pt idx="249">
                  <c:v>0.198242224403449</c:v>
                </c:pt>
                <c:pt idx="250">
                  <c:v>0.198414638196552</c:v>
                </c:pt>
                <c:pt idx="251">
                  <c:v>0.198587051989656</c:v>
                </c:pt>
                <c:pt idx="252">
                  <c:v>0.198759465782759</c:v>
                </c:pt>
                <c:pt idx="253">
                  <c:v>0.198931879575863</c:v>
                </c:pt>
                <c:pt idx="254">
                  <c:v>0.199104293368966</c:v>
                </c:pt>
                <c:pt idx="255">
                  <c:v>0.199276707162069</c:v>
                </c:pt>
                <c:pt idx="256">
                  <c:v>0.199449120955173</c:v>
                </c:pt>
                <c:pt idx="257">
                  <c:v>0.199621534748276</c:v>
                </c:pt>
                <c:pt idx="258">
                  <c:v>0.19979394854138</c:v>
                </c:pt>
                <c:pt idx="259">
                  <c:v>0.199966362334483</c:v>
                </c:pt>
                <c:pt idx="260">
                  <c:v>0.200138776127587</c:v>
                </c:pt>
                <c:pt idx="261">
                  <c:v>0.20031118992069</c:v>
                </c:pt>
                <c:pt idx="262">
                  <c:v>0.200483603713794</c:v>
                </c:pt>
                <c:pt idx="263">
                  <c:v>0.200656017506897</c:v>
                </c:pt>
                <c:pt idx="264">
                  <c:v>0.2008284313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ln w="38100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Sheet1!$AR$7:$AR$271</c:f>
              <c:numCache>
                <c:formatCode>0.00%</c:formatCode>
                <c:ptCount val="265"/>
                <c:pt idx="170">
                  <c:v>0.182926991015385</c:v>
                </c:pt>
                <c:pt idx="171">
                  <c:v>0.183430698715385</c:v>
                </c:pt>
                <c:pt idx="172">
                  <c:v>0.183934406415385</c:v>
                </c:pt>
                <c:pt idx="173">
                  <c:v>0.184438114115385</c:v>
                </c:pt>
                <c:pt idx="174">
                  <c:v>0.184941821815385</c:v>
                </c:pt>
                <c:pt idx="175">
                  <c:v>0.185445529515385</c:v>
                </c:pt>
                <c:pt idx="176">
                  <c:v>0.185949237215385</c:v>
                </c:pt>
                <c:pt idx="177">
                  <c:v>0.1858284313</c:v>
                </c:pt>
                <c:pt idx="178">
                  <c:v>0.185713488771264</c:v>
                </c:pt>
                <c:pt idx="179">
                  <c:v>0.185598546242529</c:v>
                </c:pt>
                <c:pt idx="180">
                  <c:v>0.185483603713793</c:v>
                </c:pt>
                <c:pt idx="181">
                  <c:v>0.185368661185057</c:v>
                </c:pt>
                <c:pt idx="182">
                  <c:v>0.185253718656322</c:v>
                </c:pt>
                <c:pt idx="183">
                  <c:v>0.185138776127586</c:v>
                </c:pt>
                <c:pt idx="184">
                  <c:v>0.185023833598851</c:v>
                </c:pt>
                <c:pt idx="185">
                  <c:v>0.184908891070115</c:v>
                </c:pt>
                <c:pt idx="186">
                  <c:v>0.184793948541379</c:v>
                </c:pt>
                <c:pt idx="187">
                  <c:v>0.184679006012644</c:v>
                </c:pt>
                <c:pt idx="188">
                  <c:v>0.184564063483908</c:v>
                </c:pt>
                <c:pt idx="189">
                  <c:v>0.184449120955172</c:v>
                </c:pt>
                <c:pt idx="190">
                  <c:v>0.184334178426437</c:v>
                </c:pt>
                <c:pt idx="191">
                  <c:v>0.184219235897701</c:v>
                </c:pt>
                <c:pt idx="192">
                  <c:v>0.184104293368965</c:v>
                </c:pt>
                <c:pt idx="193">
                  <c:v>0.18398935084023</c:v>
                </c:pt>
                <c:pt idx="194">
                  <c:v>0.183874408311494</c:v>
                </c:pt>
                <c:pt idx="195">
                  <c:v>0.183759465782758</c:v>
                </c:pt>
                <c:pt idx="196">
                  <c:v>0.183644523254023</c:v>
                </c:pt>
                <c:pt idx="197">
                  <c:v>0.183529580725287</c:v>
                </c:pt>
                <c:pt idx="198">
                  <c:v>0.183414638196551</c:v>
                </c:pt>
                <c:pt idx="199">
                  <c:v>0.183299695667816</c:v>
                </c:pt>
                <c:pt idx="200">
                  <c:v>0.18318475313908</c:v>
                </c:pt>
                <c:pt idx="201">
                  <c:v>0.183069810610345</c:v>
                </c:pt>
                <c:pt idx="202">
                  <c:v>0.182954868081609</c:v>
                </c:pt>
                <c:pt idx="203">
                  <c:v>0.182839925552873</c:v>
                </c:pt>
                <c:pt idx="204">
                  <c:v>0.182724983024138</c:v>
                </c:pt>
                <c:pt idx="205">
                  <c:v>0.182610040495402</c:v>
                </c:pt>
                <c:pt idx="206">
                  <c:v>0.182495097966666</c:v>
                </c:pt>
                <c:pt idx="207">
                  <c:v>0.182380155437931</c:v>
                </c:pt>
                <c:pt idx="208">
                  <c:v>0.182265212909195</c:v>
                </c:pt>
                <c:pt idx="209">
                  <c:v>0.182150270380459</c:v>
                </c:pt>
                <c:pt idx="210">
                  <c:v>0.182035327851724</c:v>
                </c:pt>
                <c:pt idx="211">
                  <c:v>0.181920385322988</c:v>
                </c:pt>
                <c:pt idx="212">
                  <c:v>0.181805442794252</c:v>
                </c:pt>
                <c:pt idx="213">
                  <c:v>0.181690500265517</c:v>
                </c:pt>
                <c:pt idx="214">
                  <c:v>0.181575557736781</c:v>
                </c:pt>
                <c:pt idx="215">
                  <c:v>0.181460615208046</c:v>
                </c:pt>
                <c:pt idx="216">
                  <c:v>0.18134567267931</c:v>
                </c:pt>
                <c:pt idx="217">
                  <c:v>0.181230730150574</c:v>
                </c:pt>
                <c:pt idx="218">
                  <c:v>0.181115787621839</c:v>
                </c:pt>
                <c:pt idx="219">
                  <c:v>0.181000845093103</c:v>
                </c:pt>
                <c:pt idx="220">
                  <c:v>0.180885902564367</c:v>
                </c:pt>
                <c:pt idx="221">
                  <c:v>0.180770960035632</c:v>
                </c:pt>
                <c:pt idx="222">
                  <c:v>0.180656017506896</c:v>
                </c:pt>
                <c:pt idx="223">
                  <c:v>0.18054107497816</c:v>
                </c:pt>
                <c:pt idx="224">
                  <c:v>0.180426132449425</c:v>
                </c:pt>
                <c:pt idx="225">
                  <c:v>0.180311189920689</c:v>
                </c:pt>
                <c:pt idx="226">
                  <c:v>0.180196247391953</c:v>
                </c:pt>
                <c:pt idx="227">
                  <c:v>0.180081304863218</c:v>
                </c:pt>
                <c:pt idx="228">
                  <c:v>0.179966362334482</c:v>
                </c:pt>
                <c:pt idx="229">
                  <c:v>0.179851419805746</c:v>
                </c:pt>
                <c:pt idx="230">
                  <c:v>0.179736477277011</c:v>
                </c:pt>
                <c:pt idx="231">
                  <c:v>0.179621534748275</c:v>
                </c:pt>
                <c:pt idx="232">
                  <c:v>0.17950659221954</c:v>
                </c:pt>
                <c:pt idx="233">
                  <c:v>0.179391649690804</c:v>
                </c:pt>
                <c:pt idx="234">
                  <c:v>0.179276707162068</c:v>
                </c:pt>
                <c:pt idx="235">
                  <c:v>0.179161764633333</c:v>
                </c:pt>
                <c:pt idx="236">
                  <c:v>0.179046822104597</c:v>
                </c:pt>
                <c:pt idx="237">
                  <c:v>0.178931879575861</c:v>
                </c:pt>
                <c:pt idx="238">
                  <c:v>0.178816937047126</c:v>
                </c:pt>
                <c:pt idx="239">
                  <c:v>0.17870199451839</c:v>
                </c:pt>
                <c:pt idx="240">
                  <c:v>0.178587051989654</c:v>
                </c:pt>
                <c:pt idx="241">
                  <c:v>0.178472109460919</c:v>
                </c:pt>
                <c:pt idx="242">
                  <c:v>0.178357166932183</c:v>
                </c:pt>
                <c:pt idx="243">
                  <c:v>0.178242224403447</c:v>
                </c:pt>
                <c:pt idx="244">
                  <c:v>0.178127281874712</c:v>
                </c:pt>
                <c:pt idx="245">
                  <c:v>0.178012339345976</c:v>
                </c:pt>
                <c:pt idx="246">
                  <c:v>0.177897396817241</c:v>
                </c:pt>
                <c:pt idx="247">
                  <c:v>0.177782454288505</c:v>
                </c:pt>
                <c:pt idx="248">
                  <c:v>0.177667511759769</c:v>
                </c:pt>
                <c:pt idx="249">
                  <c:v>0.177552569231034</c:v>
                </c:pt>
                <c:pt idx="250">
                  <c:v>0.177437626702298</c:v>
                </c:pt>
                <c:pt idx="251">
                  <c:v>0.177322684173562</c:v>
                </c:pt>
                <c:pt idx="252">
                  <c:v>0.177207741644827</c:v>
                </c:pt>
                <c:pt idx="253">
                  <c:v>0.177092799116091</c:v>
                </c:pt>
                <c:pt idx="254">
                  <c:v>0.176977856587355</c:v>
                </c:pt>
                <c:pt idx="255">
                  <c:v>0.17686291405862</c:v>
                </c:pt>
                <c:pt idx="256">
                  <c:v>0.176747971529884</c:v>
                </c:pt>
                <c:pt idx="257">
                  <c:v>0.176633029001148</c:v>
                </c:pt>
                <c:pt idx="258">
                  <c:v>0.176518086472413</c:v>
                </c:pt>
                <c:pt idx="259">
                  <c:v>0.176403143943677</c:v>
                </c:pt>
                <c:pt idx="260">
                  <c:v>0.176288201414941</c:v>
                </c:pt>
                <c:pt idx="261">
                  <c:v>0.176173258886206</c:v>
                </c:pt>
                <c:pt idx="262">
                  <c:v>0.17605831635747</c:v>
                </c:pt>
                <c:pt idx="263">
                  <c:v>0.175943373828735</c:v>
                </c:pt>
                <c:pt idx="264">
                  <c:v>0.1758284313</c:v>
                </c:pt>
              </c:numCache>
            </c:numRef>
          </c:val>
          <c:smooth val="0"/>
        </c:ser>
        <c:ser>
          <c:idx val="14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ln w="38100" cmpd="sng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Sheet1!$AZ$7:$AZ$271</c:f>
              <c:numCache>
                <c:formatCode>0.00%</c:formatCode>
                <c:ptCount val="265"/>
                <c:pt idx="177">
                  <c:v>0.1858284313</c:v>
                </c:pt>
                <c:pt idx="178">
                  <c:v>0.185426132449425</c:v>
                </c:pt>
                <c:pt idx="179">
                  <c:v>0.185023833598851</c:v>
                </c:pt>
                <c:pt idx="180">
                  <c:v>0.184621534748276</c:v>
                </c:pt>
                <c:pt idx="181">
                  <c:v>0.184219235897701</c:v>
                </c:pt>
                <c:pt idx="182">
                  <c:v>0.183816937047126</c:v>
                </c:pt>
                <c:pt idx="183">
                  <c:v>0.183414638196552</c:v>
                </c:pt>
                <c:pt idx="184">
                  <c:v>0.183012339345977</c:v>
                </c:pt>
                <c:pt idx="185">
                  <c:v>0.182610040495402</c:v>
                </c:pt>
                <c:pt idx="186">
                  <c:v>0.182207741644828</c:v>
                </c:pt>
                <c:pt idx="187">
                  <c:v>0.181805442794253</c:v>
                </c:pt>
                <c:pt idx="188">
                  <c:v>0.181403143943678</c:v>
                </c:pt>
                <c:pt idx="189">
                  <c:v>0.181000845093103</c:v>
                </c:pt>
                <c:pt idx="190">
                  <c:v>0.180598546242529</c:v>
                </c:pt>
                <c:pt idx="191">
                  <c:v>0.180196247391954</c:v>
                </c:pt>
                <c:pt idx="192">
                  <c:v>0.179793948541379</c:v>
                </c:pt>
                <c:pt idx="193">
                  <c:v>0.179391649690805</c:v>
                </c:pt>
                <c:pt idx="194">
                  <c:v>0.17898935084023</c:v>
                </c:pt>
                <c:pt idx="195">
                  <c:v>0.178587051989655</c:v>
                </c:pt>
                <c:pt idx="196">
                  <c:v>0.17818475313908</c:v>
                </c:pt>
                <c:pt idx="197">
                  <c:v>0.177782454288506</c:v>
                </c:pt>
                <c:pt idx="198">
                  <c:v>0.177380155437931</c:v>
                </c:pt>
                <c:pt idx="199">
                  <c:v>0.176977856587356</c:v>
                </c:pt>
                <c:pt idx="200">
                  <c:v>0.176575557736782</c:v>
                </c:pt>
                <c:pt idx="201">
                  <c:v>0.176173258886207</c:v>
                </c:pt>
                <c:pt idx="202">
                  <c:v>0.175770960035632</c:v>
                </c:pt>
                <c:pt idx="203">
                  <c:v>0.175368661185057</c:v>
                </c:pt>
                <c:pt idx="204">
                  <c:v>0.174966362334483</c:v>
                </c:pt>
                <c:pt idx="205">
                  <c:v>0.174564063483908</c:v>
                </c:pt>
                <c:pt idx="206">
                  <c:v>0.174161764633333</c:v>
                </c:pt>
                <c:pt idx="207">
                  <c:v>0.173759465782759</c:v>
                </c:pt>
                <c:pt idx="208">
                  <c:v>0.173357166932184</c:v>
                </c:pt>
                <c:pt idx="209">
                  <c:v>0.172954868081609</c:v>
                </c:pt>
                <c:pt idx="210">
                  <c:v>0.172552569231034</c:v>
                </c:pt>
                <c:pt idx="211">
                  <c:v>0.17215027038046</c:v>
                </c:pt>
                <c:pt idx="212">
                  <c:v>0.171747971529885</c:v>
                </c:pt>
                <c:pt idx="213">
                  <c:v>0.17134567267931</c:v>
                </c:pt>
                <c:pt idx="214">
                  <c:v>0.170943373828736</c:v>
                </c:pt>
                <c:pt idx="215">
                  <c:v>0.170541074978161</c:v>
                </c:pt>
                <c:pt idx="216">
                  <c:v>0.170138776127586</c:v>
                </c:pt>
                <c:pt idx="217">
                  <c:v>0.169736477277011</c:v>
                </c:pt>
                <c:pt idx="218">
                  <c:v>0.169334178426437</c:v>
                </c:pt>
                <c:pt idx="219">
                  <c:v>0.168931879575862</c:v>
                </c:pt>
                <c:pt idx="220">
                  <c:v>0.168529580725287</c:v>
                </c:pt>
                <c:pt idx="221">
                  <c:v>0.168127281874712</c:v>
                </c:pt>
                <c:pt idx="222">
                  <c:v>0.167724983024138</c:v>
                </c:pt>
                <c:pt idx="223">
                  <c:v>0.167322684173563</c:v>
                </c:pt>
                <c:pt idx="224">
                  <c:v>0.166920385322988</c:v>
                </c:pt>
                <c:pt idx="225">
                  <c:v>0.166518086472414</c:v>
                </c:pt>
                <c:pt idx="226">
                  <c:v>0.166115787621839</c:v>
                </c:pt>
                <c:pt idx="227">
                  <c:v>0.165713488771264</c:v>
                </c:pt>
                <c:pt idx="228">
                  <c:v>0.165311189920689</c:v>
                </c:pt>
                <c:pt idx="229">
                  <c:v>0.164908891070115</c:v>
                </c:pt>
                <c:pt idx="230">
                  <c:v>0.16450659221954</c:v>
                </c:pt>
                <c:pt idx="231">
                  <c:v>0.164104293368965</c:v>
                </c:pt>
                <c:pt idx="232">
                  <c:v>0.163701994518391</c:v>
                </c:pt>
                <c:pt idx="233">
                  <c:v>0.163299695667816</c:v>
                </c:pt>
                <c:pt idx="234">
                  <c:v>0.162897396817241</c:v>
                </c:pt>
                <c:pt idx="235">
                  <c:v>0.162495097966666</c:v>
                </c:pt>
                <c:pt idx="236">
                  <c:v>0.162092799116092</c:v>
                </c:pt>
                <c:pt idx="237">
                  <c:v>0.161690500265517</c:v>
                </c:pt>
                <c:pt idx="238">
                  <c:v>0.161288201414942</c:v>
                </c:pt>
                <c:pt idx="239">
                  <c:v>0.160885902564368</c:v>
                </c:pt>
                <c:pt idx="240">
                  <c:v>0.160483603713793</c:v>
                </c:pt>
                <c:pt idx="241">
                  <c:v>0.160081304863218</c:v>
                </c:pt>
                <c:pt idx="242">
                  <c:v>0.159679006012643</c:v>
                </c:pt>
                <c:pt idx="243">
                  <c:v>0.159276707162069</c:v>
                </c:pt>
                <c:pt idx="244">
                  <c:v>0.158874408311494</c:v>
                </c:pt>
                <c:pt idx="245">
                  <c:v>0.158472109460919</c:v>
                </c:pt>
                <c:pt idx="246">
                  <c:v>0.158069810610345</c:v>
                </c:pt>
                <c:pt idx="247">
                  <c:v>0.15766751175977</c:v>
                </c:pt>
                <c:pt idx="248">
                  <c:v>0.157265212909195</c:v>
                </c:pt>
                <c:pt idx="249">
                  <c:v>0.15686291405862</c:v>
                </c:pt>
                <c:pt idx="250">
                  <c:v>0.156460615208046</c:v>
                </c:pt>
                <c:pt idx="251">
                  <c:v>0.156058316357471</c:v>
                </c:pt>
                <c:pt idx="252">
                  <c:v>0.155656017506896</c:v>
                </c:pt>
                <c:pt idx="253">
                  <c:v>0.155253718656322</c:v>
                </c:pt>
                <c:pt idx="254">
                  <c:v>0.154851419805747</c:v>
                </c:pt>
                <c:pt idx="255">
                  <c:v>0.154449120955172</c:v>
                </c:pt>
                <c:pt idx="256">
                  <c:v>0.154046822104597</c:v>
                </c:pt>
                <c:pt idx="257">
                  <c:v>0.153644523254023</c:v>
                </c:pt>
                <c:pt idx="258">
                  <c:v>0.153242224403448</c:v>
                </c:pt>
                <c:pt idx="259">
                  <c:v>0.152839925552873</c:v>
                </c:pt>
                <c:pt idx="260">
                  <c:v>0.152437626702299</c:v>
                </c:pt>
                <c:pt idx="261">
                  <c:v>0.152035327851724</c:v>
                </c:pt>
                <c:pt idx="262">
                  <c:v>0.151633029001149</c:v>
                </c:pt>
                <c:pt idx="263">
                  <c:v>0.151230730150574</c:v>
                </c:pt>
                <c:pt idx="264">
                  <c:v>0.1508284313</c:v>
                </c:pt>
              </c:numCache>
            </c:numRef>
          </c:val>
          <c:smooth val="0"/>
        </c:ser>
        <c:ser>
          <c:idx val="3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9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Sheet1!$AN$7:$AN$271</c:f>
              <c:numCache>
                <c:formatCode>0.00%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</c:numCache>
            </c:numRef>
          </c:val>
          <c:smooth val="0"/>
        </c:ser>
        <c:ser>
          <c:idx val="16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ln w="381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Sheet1!$AW$7:$AW$271</c:f>
              <c:numCache>
                <c:formatCode>0.00%</c:formatCode>
                <c:ptCount val="265"/>
                <c:pt idx="177">
                  <c:v>0.0480744849961538</c:v>
                </c:pt>
                <c:pt idx="178">
                  <c:v>0.0482468987892573</c:v>
                </c:pt>
                <c:pt idx="179">
                  <c:v>0.0484193125823607</c:v>
                </c:pt>
                <c:pt idx="180">
                  <c:v>0.0485917263754642</c:v>
                </c:pt>
                <c:pt idx="181">
                  <c:v>0.0487641401685676</c:v>
                </c:pt>
                <c:pt idx="182">
                  <c:v>0.0489365539616711</c:v>
                </c:pt>
                <c:pt idx="183">
                  <c:v>0.0491089677547745</c:v>
                </c:pt>
                <c:pt idx="184">
                  <c:v>0.049281381547878</c:v>
                </c:pt>
                <c:pt idx="185">
                  <c:v>0.0494537953409814</c:v>
                </c:pt>
                <c:pt idx="186">
                  <c:v>0.0496262091340849</c:v>
                </c:pt>
                <c:pt idx="187">
                  <c:v>0.0497986229271883</c:v>
                </c:pt>
                <c:pt idx="188">
                  <c:v>0.0499710367202918</c:v>
                </c:pt>
                <c:pt idx="189">
                  <c:v>0.0501434505133952</c:v>
                </c:pt>
                <c:pt idx="190">
                  <c:v>0.0503158643064987</c:v>
                </c:pt>
                <c:pt idx="191">
                  <c:v>0.0504882780996021</c:v>
                </c:pt>
                <c:pt idx="192">
                  <c:v>0.0506606918927056</c:v>
                </c:pt>
                <c:pt idx="193">
                  <c:v>0.050833105685809</c:v>
                </c:pt>
                <c:pt idx="194">
                  <c:v>0.0510055194789124</c:v>
                </c:pt>
                <c:pt idx="195">
                  <c:v>0.0511779332720159</c:v>
                </c:pt>
                <c:pt idx="196">
                  <c:v>0.0513503470651193</c:v>
                </c:pt>
                <c:pt idx="197">
                  <c:v>0.0515227608582228</c:v>
                </c:pt>
                <c:pt idx="198">
                  <c:v>0.0516951746513262</c:v>
                </c:pt>
                <c:pt idx="199">
                  <c:v>0.0518675884444297</c:v>
                </c:pt>
                <c:pt idx="200">
                  <c:v>0.0520400022375331</c:v>
                </c:pt>
                <c:pt idx="201">
                  <c:v>0.0522124160306366</c:v>
                </c:pt>
                <c:pt idx="202">
                  <c:v>0.05238482982374</c:v>
                </c:pt>
                <c:pt idx="203">
                  <c:v>0.0525572436168435</c:v>
                </c:pt>
                <c:pt idx="204">
                  <c:v>0.0527296574099469</c:v>
                </c:pt>
                <c:pt idx="205">
                  <c:v>0.0529020712030504</c:v>
                </c:pt>
                <c:pt idx="206">
                  <c:v>0.0530744849961538</c:v>
                </c:pt>
                <c:pt idx="207">
                  <c:v>0.0532468987892573</c:v>
                </c:pt>
                <c:pt idx="208">
                  <c:v>0.0534193125823607</c:v>
                </c:pt>
                <c:pt idx="209">
                  <c:v>0.0535917263754642</c:v>
                </c:pt>
                <c:pt idx="210">
                  <c:v>0.0537641401685676</c:v>
                </c:pt>
                <c:pt idx="211">
                  <c:v>0.053936553961671</c:v>
                </c:pt>
                <c:pt idx="212">
                  <c:v>0.0541089677547745</c:v>
                </c:pt>
                <c:pt idx="213">
                  <c:v>0.0542813815478779</c:v>
                </c:pt>
                <c:pt idx="214">
                  <c:v>0.0544537953409814</c:v>
                </c:pt>
                <c:pt idx="215">
                  <c:v>0.0546262091340848</c:v>
                </c:pt>
                <c:pt idx="216">
                  <c:v>0.0547986229271883</c:v>
                </c:pt>
                <c:pt idx="217">
                  <c:v>0.0549710367202917</c:v>
                </c:pt>
                <c:pt idx="218">
                  <c:v>0.0551434505133952</c:v>
                </c:pt>
                <c:pt idx="219">
                  <c:v>0.0553158643064986</c:v>
                </c:pt>
                <c:pt idx="220">
                  <c:v>0.0554882780996021</c:v>
                </c:pt>
                <c:pt idx="221">
                  <c:v>0.0556606918927055</c:v>
                </c:pt>
                <c:pt idx="222">
                  <c:v>0.055833105685809</c:v>
                </c:pt>
                <c:pt idx="223">
                  <c:v>0.0560055194789124</c:v>
                </c:pt>
                <c:pt idx="224">
                  <c:v>0.0561779332720159</c:v>
                </c:pt>
                <c:pt idx="225">
                  <c:v>0.0563503470651193</c:v>
                </c:pt>
                <c:pt idx="226">
                  <c:v>0.0565227608582228</c:v>
                </c:pt>
                <c:pt idx="227">
                  <c:v>0.0566951746513262</c:v>
                </c:pt>
                <c:pt idx="228">
                  <c:v>0.0568675884444297</c:v>
                </c:pt>
                <c:pt idx="229">
                  <c:v>0.0570400022375331</c:v>
                </c:pt>
                <c:pt idx="230">
                  <c:v>0.0572124160306365</c:v>
                </c:pt>
                <c:pt idx="231">
                  <c:v>0.05738482982374</c:v>
                </c:pt>
                <c:pt idx="232">
                  <c:v>0.0575572436168434</c:v>
                </c:pt>
                <c:pt idx="233">
                  <c:v>0.0577296574099469</c:v>
                </c:pt>
                <c:pt idx="234">
                  <c:v>0.0579020712030503</c:v>
                </c:pt>
                <c:pt idx="235">
                  <c:v>0.0580744849961538</c:v>
                </c:pt>
                <c:pt idx="236">
                  <c:v>0.0582468987892572</c:v>
                </c:pt>
                <c:pt idx="237">
                  <c:v>0.0584193125823607</c:v>
                </c:pt>
                <c:pt idx="238">
                  <c:v>0.0585917263754641</c:v>
                </c:pt>
                <c:pt idx="239">
                  <c:v>0.0587641401685676</c:v>
                </c:pt>
                <c:pt idx="240">
                  <c:v>0.058936553961671</c:v>
                </c:pt>
                <c:pt idx="241">
                  <c:v>0.0591089677547745</c:v>
                </c:pt>
                <c:pt idx="242">
                  <c:v>0.0592813815478779</c:v>
                </c:pt>
                <c:pt idx="243">
                  <c:v>0.0594537953409814</c:v>
                </c:pt>
                <c:pt idx="244">
                  <c:v>0.0596262091340848</c:v>
                </c:pt>
                <c:pt idx="245">
                  <c:v>0.0597986229271883</c:v>
                </c:pt>
                <c:pt idx="246">
                  <c:v>0.0599710367202917</c:v>
                </c:pt>
                <c:pt idx="247">
                  <c:v>0.0601434505133951</c:v>
                </c:pt>
                <c:pt idx="248">
                  <c:v>0.0603158643064986</c:v>
                </c:pt>
                <c:pt idx="249">
                  <c:v>0.060488278099602</c:v>
                </c:pt>
                <c:pt idx="250">
                  <c:v>0.0606606918927055</c:v>
                </c:pt>
                <c:pt idx="251">
                  <c:v>0.0608331056858089</c:v>
                </c:pt>
                <c:pt idx="252">
                  <c:v>0.0610055194789124</c:v>
                </c:pt>
                <c:pt idx="253">
                  <c:v>0.0611779332720158</c:v>
                </c:pt>
                <c:pt idx="254">
                  <c:v>0.0613503470651193</c:v>
                </c:pt>
                <c:pt idx="255">
                  <c:v>0.0615227608582227</c:v>
                </c:pt>
                <c:pt idx="256">
                  <c:v>0.0616951746513262</c:v>
                </c:pt>
                <c:pt idx="257">
                  <c:v>0.0618675884444296</c:v>
                </c:pt>
                <c:pt idx="258">
                  <c:v>0.0620400022375331</c:v>
                </c:pt>
                <c:pt idx="259">
                  <c:v>0.0622124160306365</c:v>
                </c:pt>
                <c:pt idx="260">
                  <c:v>0.06238482982374</c:v>
                </c:pt>
                <c:pt idx="261">
                  <c:v>0.0625572436168434</c:v>
                </c:pt>
                <c:pt idx="262">
                  <c:v>0.0627296574099469</c:v>
                </c:pt>
                <c:pt idx="263">
                  <c:v>0.0629020712030503</c:v>
                </c:pt>
                <c:pt idx="264">
                  <c:v>0.0630744849961538</c:v>
                </c:pt>
              </c:numCache>
            </c:numRef>
          </c:val>
          <c:smooth val="0"/>
        </c:ser>
        <c:ser>
          <c:idx val="8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ln w="3810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Sheet1!$AS$7:$AS$271</c:f>
              <c:numCache>
                <c:formatCode>0.00%</c:formatCode>
                <c:ptCount val="265"/>
                <c:pt idx="170">
                  <c:v>0.0556330621927885</c:v>
                </c:pt>
                <c:pt idx="171">
                  <c:v>0.0546953010548077</c:v>
                </c:pt>
                <c:pt idx="172">
                  <c:v>0.0537575399168269</c:v>
                </c:pt>
                <c:pt idx="173">
                  <c:v>0.0528197787788461</c:v>
                </c:pt>
                <c:pt idx="174">
                  <c:v>0.0518820176408654</c:v>
                </c:pt>
                <c:pt idx="175">
                  <c:v>0.0509442565028846</c:v>
                </c:pt>
                <c:pt idx="176">
                  <c:v>0.0500064953649038</c:v>
                </c:pt>
                <c:pt idx="177">
                  <c:v>0.0480744849961538</c:v>
                </c:pt>
                <c:pt idx="178">
                  <c:v>0.0480744849961538</c:v>
                </c:pt>
                <c:pt idx="179">
                  <c:v>0.0480744849961538</c:v>
                </c:pt>
                <c:pt idx="180">
                  <c:v>0.0480744849961538</c:v>
                </c:pt>
                <c:pt idx="181">
                  <c:v>0.0480744849961538</c:v>
                </c:pt>
                <c:pt idx="182">
                  <c:v>0.0480744849961538</c:v>
                </c:pt>
                <c:pt idx="183">
                  <c:v>0.0480744849961538</c:v>
                </c:pt>
                <c:pt idx="184">
                  <c:v>0.0480744849961538</c:v>
                </c:pt>
                <c:pt idx="185">
                  <c:v>0.0480744849961538</c:v>
                </c:pt>
                <c:pt idx="186">
                  <c:v>0.0480744849961538</c:v>
                </c:pt>
                <c:pt idx="187">
                  <c:v>0.0480744849961538</c:v>
                </c:pt>
                <c:pt idx="188">
                  <c:v>0.0480744849961538</c:v>
                </c:pt>
                <c:pt idx="189">
                  <c:v>0.0480744849961538</c:v>
                </c:pt>
                <c:pt idx="190">
                  <c:v>0.0480744849961538</c:v>
                </c:pt>
                <c:pt idx="191">
                  <c:v>0.0480744849961538</c:v>
                </c:pt>
                <c:pt idx="192">
                  <c:v>0.0480744849961538</c:v>
                </c:pt>
                <c:pt idx="193">
                  <c:v>0.0480744849961538</c:v>
                </c:pt>
                <c:pt idx="194">
                  <c:v>0.0480744849961538</c:v>
                </c:pt>
                <c:pt idx="195">
                  <c:v>0.0480744849961538</c:v>
                </c:pt>
                <c:pt idx="196">
                  <c:v>0.0480744849961538</c:v>
                </c:pt>
                <c:pt idx="197">
                  <c:v>0.0480744849961538</c:v>
                </c:pt>
                <c:pt idx="198">
                  <c:v>0.0480744849961538</c:v>
                </c:pt>
                <c:pt idx="199">
                  <c:v>0.0480744849961538</c:v>
                </c:pt>
                <c:pt idx="200">
                  <c:v>0.0480744849961538</c:v>
                </c:pt>
                <c:pt idx="201">
                  <c:v>0.0480744849961538</c:v>
                </c:pt>
                <c:pt idx="202">
                  <c:v>0.0480744849961538</c:v>
                </c:pt>
                <c:pt idx="203">
                  <c:v>0.0480744849961538</c:v>
                </c:pt>
                <c:pt idx="204">
                  <c:v>0.0480744849961538</c:v>
                </c:pt>
                <c:pt idx="205">
                  <c:v>0.0480744849961538</c:v>
                </c:pt>
                <c:pt idx="206">
                  <c:v>0.0480744849961538</c:v>
                </c:pt>
                <c:pt idx="207">
                  <c:v>0.0480744849961538</c:v>
                </c:pt>
                <c:pt idx="208">
                  <c:v>0.0480744849961538</c:v>
                </c:pt>
                <c:pt idx="209">
                  <c:v>0.0480744849961538</c:v>
                </c:pt>
                <c:pt idx="210">
                  <c:v>0.0480744849961538</c:v>
                </c:pt>
                <c:pt idx="211">
                  <c:v>0.0480744849961538</c:v>
                </c:pt>
                <c:pt idx="212">
                  <c:v>0.0480744849961538</c:v>
                </c:pt>
                <c:pt idx="213">
                  <c:v>0.0480744849961538</c:v>
                </c:pt>
                <c:pt idx="214">
                  <c:v>0.0480744849961538</c:v>
                </c:pt>
                <c:pt idx="215">
                  <c:v>0.0480744849961538</c:v>
                </c:pt>
                <c:pt idx="216">
                  <c:v>0.0480744849961538</c:v>
                </c:pt>
                <c:pt idx="217">
                  <c:v>0.0480744849961538</c:v>
                </c:pt>
                <c:pt idx="218">
                  <c:v>0.0480744849961538</c:v>
                </c:pt>
                <c:pt idx="219">
                  <c:v>0.0480744849961538</c:v>
                </c:pt>
                <c:pt idx="220">
                  <c:v>0.0480744849961538</c:v>
                </c:pt>
                <c:pt idx="221">
                  <c:v>0.0480744849961538</c:v>
                </c:pt>
                <c:pt idx="222">
                  <c:v>0.0480744849961538</c:v>
                </c:pt>
                <c:pt idx="223">
                  <c:v>0.0480744849961538</c:v>
                </c:pt>
                <c:pt idx="224">
                  <c:v>0.0480744849961538</c:v>
                </c:pt>
                <c:pt idx="225">
                  <c:v>0.0480744849961538</c:v>
                </c:pt>
                <c:pt idx="226">
                  <c:v>0.0480744849961538</c:v>
                </c:pt>
                <c:pt idx="227">
                  <c:v>0.0480744849961538</c:v>
                </c:pt>
                <c:pt idx="228">
                  <c:v>0.0480744849961538</c:v>
                </c:pt>
                <c:pt idx="229">
                  <c:v>0.0480744849961538</c:v>
                </c:pt>
                <c:pt idx="230">
                  <c:v>0.0480744849961538</c:v>
                </c:pt>
                <c:pt idx="231">
                  <c:v>0.0480744849961538</c:v>
                </c:pt>
                <c:pt idx="232">
                  <c:v>0.0480744849961538</c:v>
                </c:pt>
                <c:pt idx="233">
                  <c:v>0.0480744849961538</c:v>
                </c:pt>
                <c:pt idx="234">
                  <c:v>0.0480744849961538</c:v>
                </c:pt>
                <c:pt idx="235">
                  <c:v>0.0480744849961538</c:v>
                </c:pt>
                <c:pt idx="236">
                  <c:v>0.0480744849961538</c:v>
                </c:pt>
                <c:pt idx="237">
                  <c:v>0.0480744849961538</c:v>
                </c:pt>
                <c:pt idx="238">
                  <c:v>0.0480744849961538</c:v>
                </c:pt>
                <c:pt idx="239">
                  <c:v>0.0480744849961538</c:v>
                </c:pt>
                <c:pt idx="240">
                  <c:v>0.0480744849961538</c:v>
                </c:pt>
                <c:pt idx="241">
                  <c:v>0.0480744849961538</c:v>
                </c:pt>
                <c:pt idx="242">
                  <c:v>0.0480744849961538</c:v>
                </c:pt>
                <c:pt idx="243">
                  <c:v>0.0480744849961538</c:v>
                </c:pt>
                <c:pt idx="244">
                  <c:v>0.0480744849961538</c:v>
                </c:pt>
                <c:pt idx="245">
                  <c:v>0.0480744849961538</c:v>
                </c:pt>
                <c:pt idx="246">
                  <c:v>0.0480744849961538</c:v>
                </c:pt>
                <c:pt idx="247">
                  <c:v>0.0480744849961538</c:v>
                </c:pt>
                <c:pt idx="248">
                  <c:v>0.0480744849961538</c:v>
                </c:pt>
                <c:pt idx="249">
                  <c:v>0.0480744849961538</c:v>
                </c:pt>
                <c:pt idx="250">
                  <c:v>0.0480744849961538</c:v>
                </c:pt>
                <c:pt idx="251">
                  <c:v>0.0480744849961538</c:v>
                </c:pt>
                <c:pt idx="252">
                  <c:v>0.0480744849961538</c:v>
                </c:pt>
                <c:pt idx="253">
                  <c:v>0.0480744849961538</c:v>
                </c:pt>
                <c:pt idx="254">
                  <c:v>0.0480744849961538</c:v>
                </c:pt>
                <c:pt idx="255">
                  <c:v>0.0480744849961538</c:v>
                </c:pt>
                <c:pt idx="256">
                  <c:v>0.0480744849961538</c:v>
                </c:pt>
                <c:pt idx="257">
                  <c:v>0.0480744849961538</c:v>
                </c:pt>
                <c:pt idx="258">
                  <c:v>0.0480744849961538</c:v>
                </c:pt>
                <c:pt idx="259">
                  <c:v>0.0480744849961538</c:v>
                </c:pt>
                <c:pt idx="260">
                  <c:v>0.0480744849961538</c:v>
                </c:pt>
                <c:pt idx="261">
                  <c:v>0.0480744849961538</c:v>
                </c:pt>
                <c:pt idx="262">
                  <c:v>0.0480744849961538</c:v>
                </c:pt>
                <c:pt idx="263">
                  <c:v>0.0480744849961538</c:v>
                </c:pt>
                <c:pt idx="264">
                  <c:v>0.0480744849961538</c:v>
                </c:pt>
              </c:numCache>
            </c:numRef>
          </c:val>
          <c:smooth val="0"/>
        </c:ser>
        <c:ser>
          <c:idx val="17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ln w="38100" cmpd="sng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Sheet1!$BA$7:$BA$271</c:f>
              <c:numCache>
                <c:formatCode>0.00%</c:formatCode>
                <c:ptCount val="265"/>
                <c:pt idx="177">
                  <c:v>0.0480744849961538</c:v>
                </c:pt>
                <c:pt idx="178">
                  <c:v>0.0479020712030504</c:v>
                </c:pt>
                <c:pt idx="179">
                  <c:v>0.047729657409947</c:v>
                </c:pt>
                <c:pt idx="180">
                  <c:v>0.0475572436168435</c:v>
                </c:pt>
                <c:pt idx="181">
                  <c:v>0.0473848298237401</c:v>
                </c:pt>
                <c:pt idx="182">
                  <c:v>0.0472124160306366</c:v>
                </c:pt>
                <c:pt idx="183">
                  <c:v>0.0470400022375332</c:v>
                </c:pt>
                <c:pt idx="184">
                  <c:v>0.0468675884444297</c:v>
                </c:pt>
                <c:pt idx="185">
                  <c:v>0.0466951746513263</c:v>
                </c:pt>
                <c:pt idx="186">
                  <c:v>0.0465227608582228</c:v>
                </c:pt>
                <c:pt idx="187">
                  <c:v>0.0463503470651194</c:v>
                </c:pt>
                <c:pt idx="188">
                  <c:v>0.0461779332720159</c:v>
                </c:pt>
                <c:pt idx="189">
                  <c:v>0.0460055194789125</c:v>
                </c:pt>
                <c:pt idx="190">
                  <c:v>0.045833105685809</c:v>
                </c:pt>
                <c:pt idx="191">
                  <c:v>0.0456606918927056</c:v>
                </c:pt>
                <c:pt idx="192">
                  <c:v>0.0454882780996021</c:v>
                </c:pt>
                <c:pt idx="193">
                  <c:v>0.0453158643064987</c:v>
                </c:pt>
                <c:pt idx="194">
                  <c:v>0.0451434505133952</c:v>
                </c:pt>
                <c:pt idx="195">
                  <c:v>0.0449710367202918</c:v>
                </c:pt>
                <c:pt idx="196">
                  <c:v>0.0447986229271883</c:v>
                </c:pt>
                <c:pt idx="197">
                  <c:v>0.0446262091340849</c:v>
                </c:pt>
                <c:pt idx="198">
                  <c:v>0.0444537953409815</c:v>
                </c:pt>
                <c:pt idx="199">
                  <c:v>0.044281381547878</c:v>
                </c:pt>
                <c:pt idx="200">
                  <c:v>0.0441089677547746</c:v>
                </c:pt>
                <c:pt idx="201">
                  <c:v>0.0439365539616711</c:v>
                </c:pt>
                <c:pt idx="202">
                  <c:v>0.0437641401685677</c:v>
                </c:pt>
                <c:pt idx="203">
                  <c:v>0.0435917263754642</c:v>
                </c:pt>
                <c:pt idx="204">
                  <c:v>0.0434193125823608</c:v>
                </c:pt>
                <c:pt idx="205">
                  <c:v>0.0432468987892573</c:v>
                </c:pt>
                <c:pt idx="206">
                  <c:v>0.0430744849961539</c:v>
                </c:pt>
                <c:pt idx="207">
                  <c:v>0.0429020712030504</c:v>
                </c:pt>
                <c:pt idx="208">
                  <c:v>0.042729657409947</c:v>
                </c:pt>
                <c:pt idx="209">
                  <c:v>0.0425572436168435</c:v>
                </c:pt>
                <c:pt idx="210">
                  <c:v>0.0423848298237401</c:v>
                </c:pt>
                <c:pt idx="211">
                  <c:v>0.0422124160306366</c:v>
                </c:pt>
                <c:pt idx="212">
                  <c:v>0.0420400022375332</c:v>
                </c:pt>
                <c:pt idx="213">
                  <c:v>0.0418675884444297</c:v>
                </c:pt>
                <c:pt idx="214">
                  <c:v>0.0416951746513263</c:v>
                </c:pt>
                <c:pt idx="215">
                  <c:v>0.0415227608582229</c:v>
                </c:pt>
                <c:pt idx="216">
                  <c:v>0.0413503470651194</c:v>
                </c:pt>
                <c:pt idx="217">
                  <c:v>0.041177933272016</c:v>
                </c:pt>
                <c:pt idx="218">
                  <c:v>0.0410055194789125</c:v>
                </c:pt>
                <c:pt idx="219">
                  <c:v>0.0408331056858091</c:v>
                </c:pt>
                <c:pt idx="220">
                  <c:v>0.0406606918927056</c:v>
                </c:pt>
                <c:pt idx="221">
                  <c:v>0.0404882780996022</c:v>
                </c:pt>
                <c:pt idx="222">
                  <c:v>0.0403158643064987</c:v>
                </c:pt>
                <c:pt idx="223">
                  <c:v>0.0401434505133953</c:v>
                </c:pt>
                <c:pt idx="224">
                  <c:v>0.0399710367202918</c:v>
                </c:pt>
                <c:pt idx="225">
                  <c:v>0.0397986229271884</c:v>
                </c:pt>
                <c:pt idx="226">
                  <c:v>0.0396262091340849</c:v>
                </c:pt>
                <c:pt idx="227">
                  <c:v>0.0394537953409815</c:v>
                </c:pt>
                <c:pt idx="228">
                  <c:v>0.039281381547878</c:v>
                </c:pt>
                <c:pt idx="229">
                  <c:v>0.0391089677547746</c:v>
                </c:pt>
                <c:pt idx="230">
                  <c:v>0.0389365539616711</c:v>
                </c:pt>
                <c:pt idx="231">
                  <c:v>0.0387641401685677</c:v>
                </c:pt>
                <c:pt idx="232">
                  <c:v>0.0385917263754642</c:v>
                </c:pt>
                <c:pt idx="233">
                  <c:v>0.0384193125823608</c:v>
                </c:pt>
                <c:pt idx="234">
                  <c:v>0.0382468987892574</c:v>
                </c:pt>
                <c:pt idx="235">
                  <c:v>0.0380744849961539</c:v>
                </c:pt>
                <c:pt idx="236">
                  <c:v>0.0379020712030505</c:v>
                </c:pt>
                <c:pt idx="237">
                  <c:v>0.037729657409947</c:v>
                </c:pt>
                <c:pt idx="238">
                  <c:v>0.0375572436168436</c:v>
                </c:pt>
                <c:pt idx="239">
                  <c:v>0.0373848298237401</c:v>
                </c:pt>
                <c:pt idx="240">
                  <c:v>0.0372124160306367</c:v>
                </c:pt>
                <c:pt idx="241">
                  <c:v>0.0370400022375332</c:v>
                </c:pt>
                <c:pt idx="242">
                  <c:v>0.0368675884444298</c:v>
                </c:pt>
                <c:pt idx="243">
                  <c:v>0.0366951746513263</c:v>
                </c:pt>
                <c:pt idx="244">
                  <c:v>0.0365227608582229</c:v>
                </c:pt>
                <c:pt idx="245">
                  <c:v>0.0363503470651194</c:v>
                </c:pt>
                <c:pt idx="246">
                  <c:v>0.036177933272016</c:v>
                </c:pt>
                <c:pt idx="247">
                  <c:v>0.0360055194789125</c:v>
                </c:pt>
                <c:pt idx="248">
                  <c:v>0.0358331056858091</c:v>
                </c:pt>
                <c:pt idx="249">
                  <c:v>0.0356606918927056</c:v>
                </c:pt>
                <c:pt idx="250">
                  <c:v>0.0354882780996022</c:v>
                </c:pt>
                <c:pt idx="251">
                  <c:v>0.0353158643064988</c:v>
                </c:pt>
                <c:pt idx="252">
                  <c:v>0.0351434505133953</c:v>
                </c:pt>
                <c:pt idx="253">
                  <c:v>0.0349710367202919</c:v>
                </c:pt>
                <c:pt idx="254">
                  <c:v>0.0347986229271884</c:v>
                </c:pt>
                <c:pt idx="255">
                  <c:v>0.034626209134085</c:v>
                </c:pt>
                <c:pt idx="256">
                  <c:v>0.0344537953409815</c:v>
                </c:pt>
                <c:pt idx="257">
                  <c:v>0.0342813815478781</c:v>
                </c:pt>
                <c:pt idx="258">
                  <c:v>0.0341089677547746</c:v>
                </c:pt>
                <c:pt idx="259">
                  <c:v>0.0339365539616712</c:v>
                </c:pt>
                <c:pt idx="260">
                  <c:v>0.0337641401685677</c:v>
                </c:pt>
                <c:pt idx="261">
                  <c:v>0.0335917263754643</c:v>
                </c:pt>
                <c:pt idx="262">
                  <c:v>0.0334193125823608</c:v>
                </c:pt>
                <c:pt idx="263">
                  <c:v>0.0332468987892574</c:v>
                </c:pt>
                <c:pt idx="264">
                  <c:v>0.0330744849961538</c:v>
                </c:pt>
              </c:numCache>
            </c:numRef>
          </c:val>
          <c:smooth val="0"/>
        </c:ser>
        <c:ser>
          <c:idx val="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9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Sheet1!$AO$7:$AO$271</c:f>
              <c:numCache>
                <c:formatCode>0.00%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</c:numCache>
            </c:numRef>
          </c:val>
          <c:smooth val="0"/>
        </c:ser>
        <c:ser>
          <c:idx val="12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ln w="57150" cmpd="sng"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Sheet1!$AX$7:$AX$271</c:f>
              <c:numCache>
                <c:formatCode>0.00%</c:formatCode>
                <c:ptCount val="265"/>
                <c:pt idx="177">
                  <c:v>0.453859193661538</c:v>
                </c:pt>
                <c:pt idx="178">
                  <c:v>0.453974136190274</c:v>
                </c:pt>
                <c:pt idx="179">
                  <c:v>0.45408907871901</c:v>
                </c:pt>
                <c:pt idx="180">
                  <c:v>0.454204021247745</c:v>
                </c:pt>
                <c:pt idx="181">
                  <c:v>0.454318963776481</c:v>
                </c:pt>
                <c:pt idx="182">
                  <c:v>0.454433906305217</c:v>
                </c:pt>
                <c:pt idx="183">
                  <c:v>0.454548848833952</c:v>
                </c:pt>
                <c:pt idx="184">
                  <c:v>0.454663791362688</c:v>
                </c:pt>
                <c:pt idx="185">
                  <c:v>0.454778733891423</c:v>
                </c:pt>
                <c:pt idx="186">
                  <c:v>0.454893676420159</c:v>
                </c:pt>
                <c:pt idx="187">
                  <c:v>0.455008618948895</c:v>
                </c:pt>
                <c:pt idx="188">
                  <c:v>0.45512356147763</c:v>
                </c:pt>
                <c:pt idx="189">
                  <c:v>0.455238504006366</c:v>
                </c:pt>
                <c:pt idx="190">
                  <c:v>0.455353446535101</c:v>
                </c:pt>
                <c:pt idx="191">
                  <c:v>0.455468389063837</c:v>
                </c:pt>
                <c:pt idx="192">
                  <c:v>0.455583331592573</c:v>
                </c:pt>
                <c:pt idx="193">
                  <c:v>0.455698274121308</c:v>
                </c:pt>
                <c:pt idx="194">
                  <c:v>0.455813216650044</c:v>
                </c:pt>
                <c:pt idx="195">
                  <c:v>0.45592815917878</c:v>
                </c:pt>
                <c:pt idx="196">
                  <c:v>0.456043101707515</c:v>
                </c:pt>
                <c:pt idx="197">
                  <c:v>0.456158044236251</c:v>
                </c:pt>
                <c:pt idx="198">
                  <c:v>0.456272986764986</c:v>
                </c:pt>
                <c:pt idx="199">
                  <c:v>0.456387929293722</c:v>
                </c:pt>
                <c:pt idx="200">
                  <c:v>0.456502871822458</c:v>
                </c:pt>
                <c:pt idx="201">
                  <c:v>0.456617814351193</c:v>
                </c:pt>
                <c:pt idx="202">
                  <c:v>0.456732756879929</c:v>
                </c:pt>
                <c:pt idx="203">
                  <c:v>0.456847699408665</c:v>
                </c:pt>
                <c:pt idx="204">
                  <c:v>0.4569626419374</c:v>
                </c:pt>
                <c:pt idx="205">
                  <c:v>0.457077584466136</c:v>
                </c:pt>
                <c:pt idx="206">
                  <c:v>0.457192526994871</c:v>
                </c:pt>
                <c:pt idx="207">
                  <c:v>0.457307469523607</c:v>
                </c:pt>
                <c:pt idx="208">
                  <c:v>0.457422412052343</c:v>
                </c:pt>
                <c:pt idx="209">
                  <c:v>0.457537354581078</c:v>
                </c:pt>
                <c:pt idx="210">
                  <c:v>0.457652297109814</c:v>
                </c:pt>
                <c:pt idx="211">
                  <c:v>0.457767239638549</c:v>
                </c:pt>
                <c:pt idx="212">
                  <c:v>0.457882182167285</c:v>
                </c:pt>
                <c:pt idx="213">
                  <c:v>0.457997124696021</c:v>
                </c:pt>
                <c:pt idx="214">
                  <c:v>0.458112067224756</c:v>
                </c:pt>
                <c:pt idx="215">
                  <c:v>0.458227009753492</c:v>
                </c:pt>
                <c:pt idx="216">
                  <c:v>0.458341952282228</c:v>
                </c:pt>
                <c:pt idx="217">
                  <c:v>0.458456894810963</c:v>
                </c:pt>
                <c:pt idx="218">
                  <c:v>0.458571837339699</c:v>
                </c:pt>
                <c:pt idx="219">
                  <c:v>0.458686779868434</c:v>
                </c:pt>
                <c:pt idx="220">
                  <c:v>0.45880172239717</c:v>
                </c:pt>
                <c:pt idx="221">
                  <c:v>0.458916664925906</c:v>
                </c:pt>
                <c:pt idx="222">
                  <c:v>0.459031607454641</c:v>
                </c:pt>
                <c:pt idx="223">
                  <c:v>0.459146549983377</c:v>
                </c:pt>
                <c:pt idx="224">
                  <c:v>0.459261492512112</c:v>
                </c:pt>
                <c:pt idx="225">
                  <c:v>0.459376435040848</c:v>
                </c:pt>
                <c:pt idx="226">
                  <c:v>0.459491377569584</c:v>
                </c:pt>
                <c:pt idx="227">
                  <c:v>0.459606320098319</c:v>
                </c:pt>
                <c:pt idx="228">
                  <c:v>0.459721262627055</c:v>
                </c:pt>
                <c:pt idx="229">
                  <c:v>0.459836205155791</c:v>
                </c:pt>
                <c:pt idx="230">
                  <c:v>0.459951147684526</c:v>
                </c:pt>
                <c:pt idx="231">
                  <c:v>0.460066090213262</c:v>
                </c:pt>
                <c:pt idx="232">
                  <c:v>0.460181032741997</c:v>
                </c:pt>
                <c:pt idx="233">
                  <c:v>0.460295975270733</c:v>
                </c:pt>
                <c:pt idx="234">
                  <c:v>0.460410917799469</c:v>
                </c:pt>
                <c:pt idx="235">
                  <c:v>0.460525860328204</c:v>
                </c:pt>
                <c:pt idx="236">
                  <c:v>0.46064080285694</c:v>
                </c:pt>
                <c:pt idx="237">
                  <c:v>0.460755745385676</c:v>
                </c:pt>
                <c:pt idx="238">
                  <c:v>0.460870687914411</c:v>
                </c:pt>
                <c:pt idx="239">
                  <c:v>0.460985630443147</c:v>
                </c:pt>
                <c:pt idx="240">
                  <c:v>0.461100572971882</c:v>
                </c:pt>
                <c:pt idx="241">
                  <c:v>0.461215515500618</c:v>
                </c:pt>
                <c:pt idx="242">
                  <c:v>0.461330458029354</c:v>
                </c:pt>
                <c:pt idx="243">
                  <c:v>0.461445400558089</c:v>
                </c:pt>
                <c:pt idx="244">
                  <c:v>0.461560343086825</c:v>
                </c:pt>
                <c:pt idx="245">
                  <c:v>0.46167528561556</c:v>
                </c:pt>
                <c:pt idx="246">
                  <c:v>0.461790228144296</c:v>
                </c:pt>
                <c:pt idx="247">
                  <c:v>0.461905170673032</c:v>
                </c:pt>
                <c:pt idx="248">
                  <c:v>0.462020113201767</c:v>
                </c:pt>
                <c:pt idx="249">
                  <c:v>0.462135055730503</c:v>
                </c:pt>
                <c:pt idx="250">
                  <c:v>0.462249998259239</c:v>
                </c:pt>
                <c:pt idx="251">
                  <c:v>0.462364940787974</c:v>
                </c:pt>
                <c:pt idx="252">
                  <c:v>0.46247988331671</c:v>
                </c:pt>
                <c:pt idx="253">
                  <c:v>0.462594825845445</c:v>
                </c:pt>
                <c:pt idx="254">
                  <c:v>0.462709768374181</c:v>
                </c:pt>
                <c:pt idx="255">
                  <c:v>0.462824710902917</c:v>
                </c:pt>
                <c:pt idx="256">
                  <c:v>0.462939653431652</c:v>
                </c:pt>
                <c:pt idx="257">
                  <c:v>0.463054595960388</c:v>
                </c:pt>
                <c:pt idx="258">
                  <c:v>0.463169538489123</c:v>
                </c:pt>
                <c:pt idx="259">
                  <c:v>0.463284481017859</c:v>
                </c:pt>
                <c:pt idx="260">
                  <c:v>0.463399423546595</c:v>
                </c:pt>
                <c:pt idx="261">
                  <c:v>0.46351436607533</c:v>
                </c:pt>
                <c:pt idx="262">
                  <c:v>0.463629308604066</c:v>
                </c:pt>
                <c:pt idx="263">
                  <c:v>0.463744251132802</c:v>
                </c:pt>
                <c:pt idx="264">
                  <c:v>0.463859193661538</c:v>
                </c:pt>
              </c:numCache>
            </c:numRef>
          </c:val>
          <c:smooth val="0"/>
        </c:ser>
        <c:ser>
          <c:idx val="9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ln w="3810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Sheet1!$AT$7:$AT$271</c:f>
              <c:numCache>
                <c:formatCode>0.00%</c:formatCode>
                <c:ptCount val="265"/>
                <c:pt idx="170">
                  <c:v>0.457654499701923</c:v>
                </c:pt>
                <c:pt idx="171">
                  <c:v>0.457139864047115</c:v>
                </c:pt>
                <c:pt idx="172">
                  <c:v>0.456625228392308</c:v>
                </c:pt>
                <c:pt idx="173">
                  <c:v>0.4561105927375</c:v>
                </c:pt>
                <c:pt idx="174">
                  <c:v>0.455595957082692</c:v>
                </c:pt>
                <c:pt idx="175">
                  <c:v>0.455081321427885</c:v>
                </c:pt>
                <c:pt idx="176">
                  <c:v>0.454566685773077</c:v>
                </c:pt>
                <c:pt idx="177">
                  <c:v>0.453859193661538</c:v>
                </c:pt>
                <c:pt idx="178">
                  <c:v>0.453629308604067</c:v>
                </c:pt>
                <c:pt idx="179">
                  <c:v>0.453399423546596</c:v>
                </c:pt>
                <c:pt idx="180">
                  <c:v>0.453169538489125</c:v>
                </c:pt>
                <c:pt idx="181">
                  <c:v>0.452939653431653</c:v>
                </c:pt>
                <c:pt idx="182">
                  <c:v>0.452709768374182</c:v>
                </c:pt>
                <c:pt idx="183">
                  <c:v>0.452479883316711</c:v>
                </c:pt>
                <c:pt idx="184">
                  <c:v>0.452249998259239</c:v>
                </c:pt>
                <c:pt idx="185">
                  <c:v>0.452020113201768</c:v>
                </c:pt>
                <c:pt idx="186">
                  <c:v>0.451790228144297</c:v>
                </c:pt>
                <c:pt idx="187">
                  <c:v>0.451560343086826</c:v>
                </c:pt>
                <c:pt idx="188">
                  <c:v>0.451330458029354</c:v>
                </c:pt>
                <c:pt idx="189">
                  <c:v>0.451100572971883</c:v>
                </c:pt>
                <c:pt idx="190">
                  <c:v>0.450870687914412</c:v>
                </c:pt>
                <c:pt idx="191">
                  <c:v>0.45064080285694</c:v>
                </c:pt>
                <c:pt idx="192">
                  <c:v>0.450410917799469</c:v>
                </c:pt>
                <c:pt idx="193">
                  <c:v>0.450181032741998</c:v>
                </c:pt>
                <c:pt idx="194">
                  <c:v>0.449951147684527</c:v>
                </c:pt>
                <c:pt idx="195">
                  <c:v>0.449721262627055</c:v>
                </c:pt>
                <c:pt idx="196">
                  <c:v>0.449491377569584</c:v>
                </c:pt>
                <c:pt idx="197">
                  <c:v>0.449261492512113</c:v>
                </c:pt>
                <c:pt idx="198">
                  <c:v>0.449031607454641</c:v>
                </c:pt>
                <c:pt idx="199">
                  <c:v>0.44880172239717</c:v>
                </c:pt>
                <c:pt idx="200">
                  <c:v>0.448571837339699</c:v>
                </c:pt>
                <c:pt idx="201">
                  <c:v>0.448341952282227</c:v>
                </c:pt>
                <c:pt idx="202">
                  <c:v>0.448112067224756</c:v>
                </c:pt>
                <c:pt idx="203">
                  <c:v>0.447882182167285</c:v>
                </c:pt>
                <c:pt idx="204">
                  <c:v>0.447652297109814</c:v>
                </c:pt>
                <c:pt idx="205">
                  <c:v>0.447422412052342</c:v>
                </c:pt>
                <c:pt idx="206">
                  <c:v>0.447192526994871</c:v>
                </c:pt>
                <c:pt idx="207">
                  <c:v>0.4469626419374</c:v>
                </c:pt>
                <c:pt idx="208">
                  <c:v>0.446732756879928</c:v>
                </c:pt>
                <c:pt idx="209">
                  <c:v>0.446502871822457</c:v>
                </c:pt>
                <c:pt idx="210">
                  <c:v>0.446272986764986</c:v>
                </c:pt>
                <c:pt idx="211">
                  <c:v>0.446043101707515</c:v>
                </c:pt>
                <c:pt idx="212">
                  <c:v>0.445813216650043</c:v>
                </c:pt>
                <c:pt idx="213">
                  <c:v>0.445583331592572</c:v>
                </c:pt>
                <c:pt idx="214">
                  <c:v>0.445353446535101</c:v>
                </c:pt>
                <c:pt idx="215">
                  <c:v>0.445123561477629</c:v>
                </c:pt>
                <c:pt idx="216">
                  <c:v>0.444893676420158</c:v>
                </c:pt>
                <c:pt idx="217">
                  <c:v>0.444663791362687</c:v>
                </c:pt>
                <c:pt idx="218">
                  <c:v>0.444433906305216</c:v>
                </c:pt>
                <c:pt idx="219">
                  <c:v>0.444204021247744</c:v>
                </c:pt>
                <c:pt idx="220">
                  <c:v>0.443974136190273</c:v>
                </c:pt>
                <c:pt idx="221">
                  <c:v>0.443744251132802</c:v>
                </c:pt>
                <c:pt idx="222">
                  <c:v>0.44351436607533</c:v>
                </c:pt>
                <c:pt idx="223">
                  <c:v>0.443284481017859</c:v>
                </c:pt>
                <c:pt idx="224">
                  <c:v>0.443054595960388</c:v>
                </c:pt>
                <c:pt idx="225">
                  <c:v>0.442824710902916</c:v>
                </c:pt>
                <c:pt idx="226">
                  <c:v>0.442594825845445</c:v>
                </c:pt>
                <c:pt idx="227">
                  <c:v>0.442364940787974</c:v>
                </c:pt>
                <c:pt idx="228">
                  <c:v>0.442135055730503</c:v>
                </c:pt>
                <c:pt idx="229">
                  <c:v>0.441905170673031</c:v>
                </c:pt>
                <c:pt idx="230">
                  <c:v>0.44167528561556</c:v>
                </c:pt>
                <c:pt idx="231">
                  <c:v>0.441445400558089</c:v>
                </c:pt>
                <c:pt idx="232">
                  <c:v>0.441215515500617</c:v>
                </c:pt>
                <c:pt idx="233">
                  <c:v>0.440985630443146</c:v>
                </c:pt>
                <c:pt idx="234">
                  <c:v>0.440755745385675</c:v>
                </c:pt>
                <c:pt idx="235">
                  <c:v>0.440525860328204</c:v>
                </c:pt>
                <c:pt idx="236">
                  <c:v>0.440295975270732</c:v>
                </c:pt>
                <c:pt idx="237">
                  <c:v>0.440066090213261</c:v>
                </c:pt>
                <c:pt idx="238">
                  <c:v>0.43983620515579</c:v>
                </c:pt>
                <c:pt idx="239">
                  <c:v>0.439606320098318</c:v>
                </c:pt>
                <c:pt idx="240">
                  <c:v>0.439376435040847</c:v>
                </c:pt>
                <c:pt idx="241">
                  <c:v>0.439146549983376</c:v>
                </c:pt>
                <c:pt idx="242">
                  <c:v>0.438916664925905</c:v>
                </c:pt>
                <c:pt idx="243">
                  <c:v>0.438686779868433</c:v>
                </c:pt>
                <c:pt idx="244">
                  <c:v>0.438456894810962</c:v>
                </c:pt>
                <c:pt idx="245">
                  <c:v>0.438227009753491</c:v>
                </c:pt>
                <c:pt idx="246">
                  <c:v>0.437997124696019</c:v>
                </c:pt>
                <c:pt idx="247">
                  <c:v>0.437767239638548</c:v>
                </c:pt>
                <c:pt idx="248">
                  <c:v>0.437537354581077</c:v>
                </c:pt>
                <c:pt idx="249">
                  <c:v>0.437307469523606</c:v>
                </c:pt>
                <c:pt idx="250">
                  <c:v>0.437077584466134</c:v>
                </c:pt>
                <c:pt idx="251">
                  <c:v>0.436847699408663</c:v>
                </c:pt>
                <c:pt idx="252">
                  <c:v>0.436617814351192</c:v>
                </c:pt>
                <c:pt idx="253">
                  <c:v>0.43638792929372</c:v>
                </c:pt>
                <c:pt idx="254">
                  <c:v>0.436158044236249</c:v>
                </c:pt>
                <c:pt idx="255">
                  <c:v>0.435928159178778</c:v>
                </c:pt>
                <c:pt idx="256">
                  <c:v>0.435698274121306</c:v>
                </c:pt>
                <c:pt idx="257">
                  <c:v>0.435468389063835</c:v>
                </c:pt>
                <c:pt idx="258">
                  <c:v>0.435238504006364</c:v>
                </c:pt>
                <c:pt idx="259">
                  <c:v>0.435008618948893</c:v>
                </c:pt>
                <c:pt idx="260">
                  <c:v>0.434778733891421</c:v>
                </c:pt>
                <c:pt idx="261">
                  <c:v>0.43454884883395</c:v>
                </c:pt>
                <c:pt idx="262">
                  <c:v>0.434318963776479</c:v>
                </c:pt>
                <c:pt idx="263">
                  <c:v>0.434089078719007</c:v>
                </c:pt>
                <c:pt idx="264">
                  <c:v>0.433859193661538</c:v>
                </c:pt>
              </c:numCache>
            </c:numRef>
          </c:val>
          <c:smooth val="0"/>
        </c:ser>
        <c:ser>
          <c:idx val="15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ln w="38100" cmpd="sng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Sheet1!$AJ$7:$AJ$271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Sheet1!$BB$7:$BB$271</c:f>
              <c:numCache>
                <c:formatCode>0.00%</c:formatCode>
                <c:ptCount val="265"/>
                <c:pt idx="177">
                  <c:v>0.453859193661538</c:v>
                </c:pt>
                <c:pt idx="178">
                  <c:v>0.45328448101786</c:v>
                </c:pt>
                <c:pt idx="179">
                  <c:v>0.452709768374182</c:v>
                </c:pt>
                <c:pt idx="180">
                  <c:v>0.452135055730504</c:v>
                </c:pt>
                <c:pt idx="181">
                  <c:v>0.451560343086826</c:v>
                </c:pt>
                <c:pt idx="182">
                  <c:v>0.450985630443148</c:v>
                </c:pt>
                <c:pt idx="183">
                  <c:v>0.45041091779947</c:v>
                </c:pt>
                <c:pt idx="184">
                  <c:v>0.449836205155791</c:v>
                </c:pt>
                <c:pt idx="185">
                  <c:v>0.449261492512113</c:v>
                </c:pt>
                <c:pt idx="186">
                  <c:v>0.448686779868435</c:v>
                </c:pt>
                <c:pt idx="187">
                  <c:v>0.448112067224757</c:v>
                </c:pt>
                <c:pt idx="188">
                  <c:v>0.447537354581079</c:v>
                </c:pt>
                <c:pt idx="189">
                  <c:v>0.446962641937401</c:v>
                </c:pt>
                <c:pt idx="190">
                  <c:v>0.446387929293723</c:v>
                </c:pt>
                <c:pt idx="191">
                  <c:v>0.445813216650044</c:v>
                </c:pt>
                <c:pt idx="192">
                  <c:v>0.445238504006366</c:v>
                </c:pt>
                <c:pt idx="193">
                  <c:v>0.444663791362688</c:v>
                </c:pt>
                <c:pt idx="194">
                  <c:v>0.44408907871901</c:v>
                </c:pt>
                <c:pt idx="195">
                  <c:v>0.443514366075332</c:v>
                </c:pt>
                <c:pt idx="196">
                  <c:v>0.442939653431654</c:v>
                </c:pt>
                <c:pt idx="197">
                  <c:v>0.442364940787976</c:v>
                </c:pt>
                <c:pt idx="198">
                  <c:v>0.441790228144297</c:v>
                </c:pt>
                <c:pt idx="199">
                  <c:v>0.441215515500619</c:v>
                </c:pt>
                <c:pt idx="200">
                  <c:v>0.440640802856941</c:v>
                </c:pt>
                <c:pt idx="201">
                  <c:v>0.440066090213263</c:v>
                </c:pt>
                <c:pt idx="202">
                  <c:v>0.439491377569585</c:v>
                </c:pt>
                <c:pt idx="203">
                  <c:v>0.438916664925907</c:v>
                </c:pt>
                <c:pt idx="204">
                  <c:v>0.438341952282229</c:v>
                </c:pt>
                <c:pt idx="205">
                  <c:v>0.43776723963855</c:v>
                </c:pt>
                <c:pt idx="206">
                  <c:v>0.437192526994872</c:v>
                </c:pt>
                <c:pt idx="207">
                  <c:v>0.436617814351194</c:v>
                </c:pt>
                <c:pt idx="208">
                  <c:v>0.436043101707516</c:v>
                </c:pt>
                <c:pt idx="209">
                  <c:v>0.435468389063838</c:v>
                </c:pt>
                <c:pt idx="210">
                  <c:v>0.43489367642016</c:v>
                </c:pt>
                <c:pt idx="211">
                  <c:v>0.434318963776482</c:v>
                </c:pt>
                <c:pt idx="212">
                  <c:v>0.433744251132803</c:v>
                </c:pt>
                <c:pt idx="213">
                  <c:v>0.433169538489125</c:v>
                </c:pt>
                <c:pt idx="214">
                  <c:v>0.432594825845447</c:v>
                </c:pt>
                <c:pt idx="215">
                  <c:v>0.432020113201769</c:v>
                </c:pt>
                <c:pt idx="216">
                  <c:v>0.431445400558091</c:v>
                </c:pt>
                <c:pt idx="217">
                  <c:v>0.430870687914413</c:v>
                </c:pt>
                <c:pt idx="218">
                  <c:v>0.430295975270735</c:v>
                </c:pt>
                <c:pt idx="219">
                  <c:v>0.429721262627056</c:v>
                </c:pt>
                <c:pt idx="220">
                  <c:v>0.429146549983378</c:v>
                </c:pt>
                <c:pt idx="221">
                  <c:v>0.4285718373397</c:v>
                </c:pt>
                <c:pt idx="222">
                  <c:v>0.427997124696022</c:v>
                </c:pt>
                <c:pt idx="223">
                  <c:v>0.427422412052344</c:v>
                </c:pt>
                <c:pt idx="224">
                  <c:v>0.426847699408666</c:v>
                </c:pt>
                <c:pt idx="225">
                  <c:v>0.426272986764988</c:v>
                </c:pt>
                <c:pt idx="226">
                  <c:v>0.425698274121309</c:v>
                </c:pt>
                <c:pt idx="227">
                  <c:v>0.425123561477631</c:v>
                </c:pt>
                <c:pt idx="228">
                  <c:v>0.424548848833953</c:v>
                </c:pt>
                <c:pt idx="229">
                  <c:v>0.423974136190275</c:v>
                </c:pt>
                <c:pt idx="230">
                  <c:v>0.423399423546597</c:v>
                </c:pt>
                <c:pt idx="231">
                  <c:v>0.422824710902919</c:v>
                </c:pt>
                <c:pt idx="232">
                  <c:v>0.422249998259241</c:v>
                </c:pt>
                <c:pt idx="233">
                  <c:v>0.421675285615562</c:v>
                </c:pt>
                <c:pt idx="234">
                  <c:v>0.421100572971884</c:v>
                </c:pt>
                <c:pt idx="235">
                  <c:v>0.420525860328206</c:v>
                </c:pt>
                <c:pt idx="236">
                  <c:v>0.419951147684528</c:v>
                </c:pt>
                <c:pt idx="237">
                  <c:v>0.41937643504085</c:v>
                </c:pt>
                <c:pt idx="238">
                  <c:v>0.418801722397172</c:v>
                </c:pt>
                <c:pt idx="239">
                  <c:v>0.418227009753494</c:v>
                </c:pt>
                <c:pt idx="240">
                  <c:v>0.417652297109815</c:v>
                </c:pt>
                <c:pt idx="241">
                  <c:v>0.417077584466137</c:v>
                </c:pt>
                <c:pt idx="242">
                  <c:v>0.416502871822459</c:v>
                </c:pt>
                <c:pt idx="243">
                  <c:v>0.415928159178781</c:v>
                </c:pt>
                <c:pt idx="244">
                  <c:v>0.415353446535103</c:v>
                </c:pt>
                <c:pt idx="245">
                  <c:v>0.414778733891425</c:v>
                </c:pt>
                <c:pt idx="246">
                  <c:v>0.414204021247747</c:v>
                </c:pt>
                <c:pt idx="247">
                  <c:v>0.413629308604068</c:v>
                </c:pt>
                <c:pt idx="248">
                  <c:v>0.41305459596039</c:v>
                </c:pt>
                <c:pt idx="249">
                  <c:v>0.412479883316712</c:v>
                </c:pt>
                <c:pt idx="250">
                  <c:v>0.411905170673034</c:v>
                </c:pt>
                <c:pt idx="251">
                  <c:v>0.411330458029356</c:v>
                </c:pt>
                <c:pt idx="252">
                  <c:v>0.410755745385678</c:v>
                </c:pt>
                <c:pt idx="253">
                  <c:v>0.410181032742</c:v>
                </c:pt>
                <c:pt idx="254">
                  <c:v>0.409606320098321</c:v>
                </c:pt>
                <c:pt idx="255">
                  <c:v>0.409031607454643</c:v>
                </c:pt>
                <c:pt idx="256">
                  <c:v>0.408456894810965</c:v>
                </c:pt>
                <c:pt idx="257">
                  <c:v>0.407882182167287</c:v>
                </c:pt>
                <c:pt idx="258">
                  <c:v>0.407307469523609</c:v>
                </c:pt>
                <c:pt idx="259">
                  <c:v>0.406732756879931</c:v>
                </c:pt>
                <c:pt idx="260">
                  <c:v>0.406158044236253</c:v>
                </c:pt>
                <c:pt idx="261">
                  <c:v>0.405583331592574</c:v>
                </c:pt>
                <c:pt idx="262">
                  <c:v>0.405008618948896</c:v>
                </c:pt>
                <c:pt idx="263">
                  <c:v>0.404433906305218</c:v>
                </c:pt>
                <c:pt idx="264">
                  <c:v>0.403859193661538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32024"/>
        <c:axId val="-2142729128"/>
      </c:lineChart>
      <c:catAx>
        <c:axId val="-214273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-2142729128"/>
        <c:crosses val="autoZero"/>
        <c:auto val="1"/>
        <c:lblAlgn val="ctr"/>
        <c:lblOffset val="100"/>
        <c:noMultiLvlLbl val="0"/>
      </c:catAx>
      <c:valAx>
        <c:axId val="-2142729128"/>
        <c:scaling>
          <c:orientation val="minMax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-2142732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txPr>
        <a:bodyPr/>
        <a:lstStyle/>
        <a:p>
          <a:pPr>
            <a:defRPr sz="2600" spc="-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635000</xdr:colOff>
      <xdr:row>14</xdr:row>
      <xdr:rowOff>88900</xdr:rowOff>
    </xdr:from>
    <xdr:to>
      <xdr:col>83</xdr:col>
      <xdr:colOff>101600</xdr:colOff>
      <xdr:row>85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647700</xdr:colOff>
      <xdr:row>85</xdr:row>
      <xdr:rowOff>38100</xdr:rowOff>
    </xdr:from>
    <xdr:to>
      <xdr:col>83</xdr:col>
      <xdr:colOff>63500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0</xdr:rowOff>
    </xdr:from>
    <xdr:to>
      <xdr:col>24</xdr:col>
      <xdr:colOff>304800</xdr:colOff>
      <xdr:row>183</xdr:row>
      <xdr:rowOff>0</xdr:rowOff>
    </xdr:to>
    <xdr:sp macro="" textlink="">
      <xdr:nvSpPr>
        <xdr:cNvPr id="1025" name="AutoShape 1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103600" y="275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317500</xdr:colOff>
      <xdr:row>181</xdr:row>
      <xdr:rowOff>0</xdr:rowOff>
    </xdr:from>
    <xdr:to>
      <xdr:col>24</xdr:col>
      <xdr:colOff>622300</xdr:colOff>
      <xdr:row>183</xdr:row>
      <xdr:rowOff>0</xdr:rowOff>
    </xdr:to>
    <xdr:sp macro="" textlink="">
      <xdr:nvSpPr>
        <xdr:cNvPr id="1026" name="AutoShape 2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421100" y="275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635000</xdr:colOff>
      <xdr:row>181</xdr:row>
      <xdr:rowOff>0</xdr:rowOff>
    </xdr:from>
    <xdr:to>
      <xdr:col>25</xdr:col>
      <xdr:colOff>266700</xdr:colOff>
      <xdr:row>183</xdr:row>
      <xdr:rowOff>0</xdr:rowOff>
    </xdr:to>
    <xdr:sp macro="" textlink="">
      <xdr:nvSpPr>
        <xdr:cNvPr id="1027" name="AutoShape 3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738600" y="275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bile.lemonde.fr/europe/article/2018/06/29/un-accord-sur-les-migrations-trouve-au-sommet-de-l-union-europeenne_5322859_3214.html" TargetMode="External"/><Relationship Id="rId4" Type="http://schemas.openxmlformats.org/officeDocument/2006/relationships/hyperlink" Target="https://mobile.lemonde.fr/europe/article/2018/06/29/un-accord-sur-les-migrations-trouve-au-sommet-de-l-union-europeenne_5322859_3214.html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mobile.lemonde.fr/europe/article/2018/06/29/un-accord-sur-les-migrations-trouve-au-sommet-de-l-union-europeenne_5322859_3214.html" TargetMode="External"/><Relationship Id="rId2" Type="http://schemas.openxmlformats.org/officeDocument/2006/relationships/hyperlink" Target="https://mobile.lemonde.fr/europe/article/2018/06/29/un-accord-sur-les-migrations-trouve-au-sommet-de-l-union-europeenne_5322859_32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274"/>
  <sheetViews>
    <sheetView tabSelected="1" topLeftCell="AR27" workbookViewId="0">
      <selection activeCell="AT38" sqref="AT38"/>
    </sheetView>
  </sheetViews>
  <sheetFormatPr baseColWidth="10" defaultColWidth="8.83203125" defaultRowHeight="12" x14ac:dyDescent="0"/>
  <cols>
    <col min="10" max="10" width="8.1640625" customWidth="1"/>
  </cols>
  <sheetData>
    <row r="3" spans="2:54">
      <c r="F3" t="s">
        <v>0</v>
      </c>
      <c r="AK3" t="s">
        <v>1</v>
      </c>
    </row>
    <row r="6" spans="2:54">
      <c r="C6" t="s">
        <v>2</v>
      </c>
      <c r="D6" t="s">
        <v>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AH6" t="s">
        <v>2</v>
      </c>
      <c r="AI6" t="s">
        <v>3</v>
      </c>
      <c r="AK6" t="s">
        <v>174</v>
      </c>
      <c r="AL6" t="s">
        <v>175</v>
      </c>
      <c r="AM6" t="s">
        <v>176</v>
      </c>
      <c r="AN6" t="s">
        <v>177</v>
      </c>
      <c r="AO6" t="s">
        <v>178</v>
      </c>
      <c r="AP6" t="s">
        <v>179</v>
      </c>
      <c r="AQ6" t="s">
        <v>180</v>
      </c>
      <c r="AR6" t="s">
        <v>181</v>
      </c>
      <c r="AS6" t="s">
        <v>182</v>
      </c>
      <c r="AT6" t="s">
        <v>183</v>
      </c>
      <c r="AU6" t="s">
        <v>184</v>
      </c>
      <c r="AV6" t="s">
        <v>185</v>
      </c>
      <c r="AW6" t="s">
        <v>186</v>
      </c>
      <c r="AX6" t="s">
        <v>187</v>
      </c>
      <c r="AY6" t="s">
        <v>188</v>
      </c>
      <c r="AZ6" t="s">
        <v>189</v>
      </c>
      <c r="BA6" t="s">
        <v>190</v>
      </c>
      <c r="BB6" t="s">
        <v>191</v>
      </c>
    </row>
    <row r="7" spans="2:54">
      <c r="B7" s="1">
        <f t="shared" ref="B7:B69" si="0">F7-AK7</f>
        <v>0.28439902179999998</v>
      </c>
      <c r="C7" t="s">
        <v>4</v>
      </c>
      <c r="D7">
        <v>0</v>
      </c>
      <c r="E7">
        <f t="shared" ref="E7:E38" si="1">E11-1</f>
        <v>1974</v>
      </c>
      <c r="F7" s="1">
        <v>0.4512531615</v>
      </c>
      <c r="G7" s="1">
        <v>3.45784648E-2</v>
      </c>
      <c r="H7" s="1">
        <v>0.34568897720000002</v>
      </c>
      <c r="I7" s="1">
        <v>1.2001628800000001E-2</v>
      </c>
      <c r="J7" s="1">
        <v>0.15647776769999999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t="s">
        <v>4</v>
      </c>
      <c r="AI7">
        <v>0</v>
      </c>
      <c r="AJ7">
        <f t="shared" ref="AJ7:AJ38" si="2">AJ11-1</f>
        <v>1974</v>
      </c>
      <c r="AK7" s="1">
        <v>0.16685413969999999</v>
      </c>
      <c r="AL7" s="1">
        <v>9.1211885999999999E-3</v>
      </c>
      <c r="AM7" s="1">
        <v>0.16373857189999999</v>
      </c>
      <c r="AN7" s="1">
        <v>1.46493383E-2</v>
      </c>
      <c r="AO7" s="1">
        <v>0.64563676150000004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>
      <c r="C8" t="s">
        <v>5</v>
      </c>
      <c r="D8">
        <v>1</v>
      </c>
      <c r="E8">
        <f t="shared" si="1"/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t="s">
        <v>5</v>
      </c>
      <c r="AI8">
        <v>1</v>
      </c>
      <c r="AJ8">
        <f t="shared" si="2"/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>
      <c r="C9" t="s">
        <v>6</v>
      </c>
      <c r="D9">
        <v>2</v>
      </c>
      <c r="E9">
        <f t="shared" si="1"/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t="s">
        <v>6</v>
      </c>
      <c r="AI9">
        <v>2</v>
      </c>
      <c r="AJ9">
        <f t="shared" si="2"/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>
      <c r="C10" t="s">
        <v>7</v>
      </c>
      <c r="D10">
        <v>3</v>
      </c>
      <c r="E10">
        <f t="shared" si="1"/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t="s">
        <v>7</v>
      </c>
      <c r="AI10">
        <v>3</v>
      </c>
      <c r="AJ10">
        <f t="shared" si="2"/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>
      <c r="C11" t="s">
        <v>8</v>
      </c>
      <c r="D11">
        <v>4</v>
      </c>
      <c r="E11">
        <f t="shared" si="1"/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t="s">
        <v>8</v>
      </c>
      <c r="AI11">
        <v>4</v>
      </c>
      <c r="AJ11">
        <f t="shared" si="2"/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>
      <c r="C12" t="s">
        <v>9</v>
      </c>
      <c r="D12">
        <v>5</v>
      </c>
      <c r="E12">
        <f t="shared" si="1"/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t="s">
        <v>9</v>
      </c>
      <c r="AI12">
        <v>5</v>
      </c>
      <c r="AJ12">
        <f t="shared" si="2"/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2:54">
      <c r="C13" t="s">
        <v>10</v>
      </c>
      <c r="D13">
        <v>6</v>
      </c>
      <c r="E13">
        <f t="shared" si="1"/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t="s">
        <v>10</v>
      </c>
      <c r="AI13">
        <v>6</v>
      </c>
      <c r="AJ13">
        <f t="shared" si="2"/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>
      <c r="C14" t="s">
        <v>11</v>
      </c>
      <c r="D14">
        <v>7</v>
      </c>
      <c r="E14">
        <f t="shared" si="1"/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t="s">
        <v>11</v>
      </c>
      <c r="AI14">
        <v>7</v>
      </c>
      <c r="AJ14">
        <f t="shared" si="2"/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>
      <c r="C15" t="s">
        <v>12</v>
      </c>
      <c r="D15">
        <v>8</v>
      </c>
      <c r="E15">
        <f t="shared" si="1"/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t="s">
        <v>12</v>
      </c>
      <c r="AI15">
        <v>8</v>
      </c>
      <c r="AJ15">
        <f t="shared" si="2"/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>
      <c r="C16" t="s">
        <v>13</v>
      </c>
      <c r="D16">
        <v>9</v>
      </c>
      <c r="E16">
        <f t="shared" si="1"/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t="s">
        <v>13</v>
      </c>
      <c r="AI16">
        <v>9</v>
      </c>
      <c r="AJ16">
        <f t="shared" si="2"/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>
      <c r="C17" t="s">
        <v>14</v>
      </c>
      <c r="D17">
        <v>10</v>
      </c>
      <c r="E17">
        <f t="shared" si="1"/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t="s">
        <v>14</v>
      </c>
      <c r="AI17">
        <v>10</v>
      </c>
      <c r="AJ17">
        <f t="shared" si="2"/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>
      <c r="C18" t="s">
        <v>15</v>
      </c>
      <c r="D18">
        <v>11</v>
      </c>
      <c r="E18">
        <f t="shared" si="1"/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t="s">
        <v>15</v>
      </c>
      <c r="AI18">
        <v>11</v>
      </c>
      <c r="AJ18">
        <f t="shared" si="2"/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>
      <c r="C19" t="s">
        <v>16</v>
      </c>
      <c r="D19">
        <v>12</v>
      </c>
      <c r="E19">
        <f t="shared" si="1"/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t="s">
        <v>16</v>
      </c>
      <c r="AI19">
        <v>12</v>
      </c>
      <c r="AJ19">
        <f t="shared" si="2"/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>
      <c r="C20" t="s">
        <v>17</v>
      </c>
      <c r="D20">
        <v>13</v>
      </c>
      <c r="E20">
        <f t="shared" si="1"/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t="s">
        <v>17</v>
      </c>
      <c r="AI20">
        <v>13</v>
      </c>
      <c r="AJ20">
        <f t="shared" si="2"/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>
      <c r="C21" t="s">
        <v>18</v>
      </c>
      <c r="D21">
        <v>14</v>
      </c>
      <c r="E21">
        <f t="shared" si="1"/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t="s">
        <v>18</v>
      </c>
      <c r="AI21">
        <v>14</v>
      </c>
      <c r="AJ21">
        <f t="shared" si="2"/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>
      <c r="C22" t="s">
        <v>19</v>
      </c>
      <c r="D22">
        <v>15</v>
      </c>
      <c r="E22">
        <f t="shared" si="1"/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t="s">
        <v>19</v>
      </c>
      <c r="AI22">
        <v>15</v>
      </c>
      <c r="AJ22">
        <f t="shared" si="2"/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>
      <c r="C23" t="s">
        <v>20</v>
      </c>
      <c r="D23">
        <v>16</v>
      </c>
      <c r="E23">
        <f t="shared" si="1"/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t="s">
        <v>20</v>
      </c>
      <c r="AI23">
        <v>16</v>
      </c>
      <c r="AJ23">
        <f t="shared" si="2"/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>
      <c r="C24" t="s">
        <v>21</v>
      </c>
      <c r="D24">
        <v>17</v>
      </c>
      <c r="E24">
        <f t="shared" si="1"/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t="s">
        <v>21</v>
      </c>
      <c r="AI24">
        <v>17</v>
      </c>
      <c r="AJ24">
        <f t="shared" si="2"/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>
      <c r="C25" t="s">
        <v>22</v>
      </c>
      <c r="D25">
        <v>18</v>
      </c>
      <c r="E25">
        <f t="shared" si="1"/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t="s">
        <v>22</v>
      </c>
      <c r="AI25">
        <v>18</v>
      </c>
      <c r="AJ25">
        <f t="shared" si="2"/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>
      <c r="C26" t="s">
        <v>23</v>
      </c>
      <c r="D26">
        <v>19</v>
      </c>
      <c r="E26">
        <f t="shared" si="1"/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t="s">
        <v>23</v>
      </c>
      <c r="AI26">
        <v>19</v>
      </c>
      <c r="AJ26">
        <f t="shared" si="2"/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>
      <c r="C27" t="s">
        <v>24</v>
      </c>
      <c r="D27">
        <v>20</v>
      </c>
      <c r="E27">
        <f t="shared" si="1"/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t="s">
        <v>24</v>
      </c>
      <c r="AI27">
        <v>20</v>
      </c>
      <c r="AJ27">
        <f t="shared" si="2"/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>
      <c r="C28" t="s">
        <v>25</v>
      </c>
      <c r="D28">
        <v>21</v>
      </c>
      <c r="E28">
        <f t="shared" si="1"/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t="s">
        <v>25</v>
      </c>
      <c r="AI28">
        <v>21</v>
      </c>
      <c r="AJ28">
        <f t="shared" si="2"/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>
      <c r="C29" t="s">
        <v>26</v>
      </c>
      <c r="D29">
        <v>22</v>
      </c>
      <c r="E29">
        <f t="shared" si="1"/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t="s">
        <v>26</v>
      </c>
      <c r="AI29">
        <v>22</v>
      </c>
      <c r="AJ29">
        <f t="shared" si="2"/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>
      <c r="C30" t="s">
        <v>27</v>
      </c>
      <c r="D30">
        <v>23</v>
      </c>
      <c r="E30">
        <f t="shared" si="1"/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t="s">
        <v>27</v>
      </c>
      <c r="AI30">
        <v>23</v>
      </c>
      <c r="AJ30">
        <f t="shared" si="2"/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>
      <c r="B31" s="1">
        <f t="shared" si="0"/>
        <v>0.22175007199999999</v>
      </c>
      <c r="C31" t="s">
        <v>28</v>
      </c>
      <c r="D31">
        <v>24</v>
      </c>
      <c r="E31">
        <f t="shared" si="1"/>
        <v>1980</v>
      </c>
      <c r="F31" s="1">
        <v>0.39962210939999998</v>
      </c>
      <c r="G31" s="1">
        <v>4.50903504E-2</v>
      </c>
      <c r="H31" s="1">
        <v>0.36575402439999999</v>
      </c>
      <c r="I31" s="1">
        <v>1.30245486E-2</v>
      </c>
      <c r="J31" s="1">
        <v>0.17650896720000001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t="s">
        <v>28</v>
      </c>
      <c r="AI31">
        <v>24</v>
      </c>
      <c r="AJ31">
        <f t="shared" si="2"/>
        <v>1980</v>
      </c>
      <c r="AK31" s="1">
        <v>0.17787203739999999</v>
      </c>
      <c r="AL31" s="1">
        <v>1.7845072399999998E-2</v>
      </c>
      <c r="AM31" s="1">
        <v>0.15815214020000001</v>
      </c>
      <c r="AN31" s="1">
        <v>1.1770373299999999E-2</v>
      </c>
      <c r="AO31" s="1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>
      <c r="C32" t="s">
        <v>29</v>
      </c>
      <c r="D32">
        <v>25</v>
      </c>
      <c r="E32">
        <f t="shared" si="1"/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t="s">
        <v>29</v>
      </c>
      <c r="AI32">
        <v>25</v>
      </c>
      <c r="AJ32">
        <f t="shared" si="2"/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2:54">
      <c r="C33" t="s">
        <v>30</v>
      </c>
      <c r="D33">
        <v>26</v>
      </c>
      <c r="E33">
        <f t="shared" si="1"/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t="s">
        <v>30</v>
      </c>
      <c r="AI33">
        <v>26</v>
      </c>
      <c r="AJ33">
        <f t="shared" si="2"/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54">
      <c r="C34" t="s">
        <v>31</v>
      </c>
      <c r="D34">
        <v>27</v>
      </c>
      <c r="E34">
        <f t="shared" si="1"/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t="s">
        <v>31</v>
      </c>
      <c r="AI34">
        <v>27</v>
      </c>
      <c r="AJ34">
        <f t="shared" si="2"/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2:54">
      <c r="B35" s="1">
        <f t="shared" si="0"/>
        <v>0.21601480819999996</v>
      </c>
      <c r="C35" t="s">
        <v>32</v>
      </c>
      <c r="D35">
        <v>28</v>
      </c>
      <c r="E35">
        <f t="shared" si="1"/>
        <v>1981</v>
      </c>
      <c r="F35" s="1">
        <v>0.40238879509999997</v>
      </c>
      <c r="G35" s="1">
        <v>3.7671158400000002E-2</v>
      </c>
      <c r="H35" s="1">
        <v>0.34274322689999998</v>
      </c>
      <c r="I35" s="1">
        <v>3.6421207499999997E-2</v>
      </c>
      <c r="J35" s="1">
        <v>0.18077561210000001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t="s">
        <v>32</v>
      </c>
      <c r="AI35">
        <v>28</v>
      </c>
      <c r="AJ35">
        <f t="shared" si="2"/>
        <v>1981</v>
      </c>
      <c r="AK35" s="1">
        <v>0.18637398690000001</v>
      </c>
      <c r="AL35" s="1">
        <v>1.6072604099999999E-2</v>
      </c>
      <c r="AM35" s="1">
        <v>0.14434589110000001</v>
      </c>
      <c r="AN35" s="1">
        <v>1.8022336999999999E-2</v>
      </c>
      <c r="AO35" s="1">
        <v>0.63518518089999998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2:54">
      <c r="C36" t="s">
        <v>33</v>
      </c>
      <c r="D36">
        <v>29</v>
      </c>
      <c r="E36">
        <f t="shared" si="1"/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t="s">
        <v>33</v>
      </c>
      <c r="AI36">
        <v>29</v>
      </c>
      <c r="AJ36">
        <f t="shared" si="2"/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2:54">
      <c r="C37" t="s">
        <v>34</v>
      </c>
      <c r="D37">
        <v>30</v>
      </c>
      <c r="E37">
        <f t="shared" si="1"/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t="s">
        <v>34</v>
      </c>
      <c r="AI37">
        <v>30</v>
      </c>
      <c r="AJ37">
        <f t="shared" si="2"/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2:54">
      <c r="C38" t="s">
        <v>35</v>
      </c>
      <c r="D38">
        <v>31</v>
      </c>
      <c r="E38">
        <f t="shared" si="1"/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t="s">
        <v>35</v>
      </c>
      <c r="AI38">
        <v>31</v>
      </c>
      <c r="AJ38">
        <f t="shared" si="2"/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2:54">
      <c r="B39" s="1">
        <f t="shared" si="0"/>
        <v>0.2147149501</v>
      </c>
      <c r="C39" t="s">
        <v>36</v>
      </c>
      <c r="D39">
        <v>32</v>
      </c>
      <c r="E39">
        <f t="shared" ref="E39:E70" si="3">E43-1</f>
        <v>1982</v>
      </c>
      <c r="F39" s="1">
        <v>0.39624660589999999</v>
      </c>
      <c r="G39" s="1">
        <v>3.4033123899999997E-2</v>
      </c>
      <c r="H39" s="1">
        <v>0.36049794369999999</v>
      </c>
      <c r="I39" s="1">
        <v>2.5763998499999999E-2</v>
      </c>
      <c r="J39" s="1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t="s">
        <v>36</v>
      </c>
      <c r="AI39">
        <v>32</v>
      </c>
      <c r="AJ39">
        <f t="shared" ref="AJ39:AJ70" si="4">AJ43-1</f>
        <v>1982</v>
      </c>
      <c r="AK39" s="1">
        <v>0.1815316558</v>
      </c>
      <c r="AL39" s="1">
        <v>7.6390394000000004E-3</v>
      </c>
      <c r="AM39" s="1">
        <v>0.1667158544</v>
      </c>
      <c r="AN39" s="1">
        <v>1.69063515E-2</v>
      </c>
      <c r="AO39" s="1">
        <v>0.62720709880000003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2:54">
      <c r="C40" t="s">
        <v>37</v>
      </c>
      <c r="D40">
        <v>33</v>
      </c>
      <c r="E40">
        <f t="shared" si="3"/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t="s">
        <v>37</v>
      </c>
      <c r="AI40">
        <v>33</v>
      </c>
      <c r="AJ40">
        <f t="shared" si="4"/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2:54">
      <c r="C41" t="s">
        <v>38</v>
      </c>
      <c r="D41">
        <v>34</v>
      </c>
      <c r="E41">
        <f t="shared" si="3"/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t="s">
        <v>38</v>
      </c>
      <c r="AI41">
        <v>34</v>
      </c>
      <c r="AJ41">
        <f t="shared" si="4"/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2:54">
      <c r="C42" t="s">
        <v>39</v>
      </c>
      <c r="D42">
        <v>35</v>
      </c>
      <c r="E42">
        <f t="shared" si="3"/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t="s">
        <v>39</v>
      </c>
      <c r="AI42">
        <v>35</v>
      </c>
      <c r="AJ42">
        <f t="shared" si="4"/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2:54">
      <c r="C43" t="s">
        <v>40</v>
      </c>
      <c r="D43">
        <v>36</v>
      </c>
      <c r="E43">
        <f t="shared" si="3"/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t="s">
        <v>40</v>
      </c>
      <c r="AI43">
        <v>36</v>
      </c>
      <c r="AJ43">
        <f t="shared" si="4"/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2:54">
      <c r="C44" t="s">
        <v>41</v>
      </c>
      <c r="D44">
        <v>37</v>
      </c>
      <c r="E44">
        <f t="shared" si="3"/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t="s">
        <v>41</v>
      </c>
      <c r="AI44">
        <v>37</v>
      </c>
      <c r="AJ44">
        <f t="shared" si="4"/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2:54">
      <c r="C45" t="s">
        <v>42</v>
      </c>
      <c r="D45">
        <v>38</v>
      </c>
      <c r="E45">
        <f t="shared" si="3"/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t="s">
        <v>42</v>
      </c>
      <c r="AI45">
        <v>38</v>
      </c>
      <c r="AJ45">
        <f t="shared" si="4"/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2:54">
      <c r="C46" t="s">
        <v>43</v>
      </c>
      <c r="D46">
        <v>39</v>
      </c>
      <c r="E46">
        <f t="shared" si="3"/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t="s">
        <v>43</v>
      </c>
      <c r="AI46">
        <v>39</v>
      </c>
      <c r="AJ46">
        <f t="shared" si="4"/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2:54">
      <c r="C47" t="s">
        <v>44</v>
      </c>
      <c r="D47">
        <v>40</v>
      </c>
      <c r="E47">
        <f t="shared" si="3"/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t="s">
        <v>44</v>
      </c>
      <c r="AI47">
        <v>40</v>
      </c>
      <c r="AJ47">
        <f t="shared" si="4"/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2:54">
      <c r="C48" t="s">
        <v>45</v>
      </c>
      <c r="D48">
        <v>41</v>
      </c>
      <c r="E48">
        <f t="shared" si="3"/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t="s">
        <v>45</v>
      </c>
      <c r="AI48">
        <v>41</v>
      </c>
      <c r="AJ48">
        <f t="shared" si="4"/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2:54">
      <c r="C49" t="s">
        <v>46</v>
      </c>
      <c r="D49">
        <v>42</v>
      </c>
      <c r="E49">
        <f t="shared" si="3"/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t="s">
        <v>46</v>
      </c>
      <c r="AI49">
        <v>42</v>
      </c>
      <c r="AJ49">
        <f t="shared" si="4"/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2:54">
      <c r="C50" t="s">
        <v>47</v>
      </c>
      <c r="D50">
        <v>43</v>
      </c>
      <c r="E50">
        <f t="shared" si="3"/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t="s">
        <v>47</v>
      </c>
      <c r="AI50">
        <v>43</v>
      </c>
      <c r="AJ50">
        <f t="shared" si="4"/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2:54">
      <c r="B51" s="1">
        <f t="shared" si="0"/>
        <v>0.20231542420000001</v>
      </c>
      <c r="C51" t="s">
        <v>48</v>
      </c>
      <c r="D51">
        <v>44</v>
      </c>
      <c r="E51">
        <f t="shared" si="3"/>
        <v>1985</v>
      </c>
      <c r="F51" s="1">
        <v>0.3767318952</v>
      </c>
      <c r="G51" s="1">
        <v>5.6358452900000001E-2</v>
      </c>
      <c r="H51" s="1">
        <v>0.3479965579</v>
      </c>
      <c r="I51" s="1">
        <v>3.7611951599999999E-2</v>
      </c>
      <c r="J51" s="1">
        <v>0.18130114250000001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t="s">
        <v>48</v>
      </c>
      <c r="AI51">
        <v>44</v>
      </c>
      <c r="AJ51">
        <f t="shared" si="4"/>
        <v>1985</v>
      </c>
      <c r="AK51" s="1">
        <v>0.17441647099999999</v>
      </c>
      <c r="AL51" s="1">
        <v>1.9567433200000001E-2</v>
      </c>
      <c r="AM51" s="1">
        <v>0.16965082040000001</v>
      </c>
      <c r="AN51" s="1">
        <v>1.50797886E-2</v>
      </c>
      <c r="AO51" s="1">
        <v>0.62128548679999995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2:54">
      <c r="B52" s="1">
        <f t="shared" si="0"/>
        <v>0.19300456040000002</v>
      </c>
      <c r="C52" t="s">
        <v>49</v>
      </c>
      <c r="D52">
        <v>45</v>
      </c>
      <c r="E52">
        <f t="shared" si="3"/>
        <v>1986</v>
      </c>
      <c r="F52" s="1">
        <v>0.37042853390000002</v>
      </c>
      <c r="G52" s="1">
        <v>5.8351292200000002E-2</v>
      </c>
      <c r="H52" s="1">
        <v>0.36727666850000001</v>
      </c>
      <c r="I52" s="1">
        <v>3.1949413699999998E-2</v>
      </c>
      <c r="J52" s="1">
        <v>0.17199409169999999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t="s">
        <v>49</v>
      </c>
      <c r="AI52">
        <v>45</v>
      </c>
      <c r="AJ52">
        <f t="shared" si="4"/>
        <v>1986</v>
      </c>
      <c r="AK52" s="1">
        <v>0.1774239735</v>
      </c>
      <c r="AL52" s="1">
        <v>1.96469084E-2</v>
      </c>
      <c r="AM52" s="1">
        <v>0.19726224980000001</v>
      </c>
      <c r="AN52" s="1">
        <v>1.9922466999999999E-2</v>
      </c>
      <c r="AO52" s="1">
        <v>0.58574440130000005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>
      <c r="B53" s="1">
        <f t="shared" si="0"/>
        <v>0.19300456040000002</v>
      </c>
      <c r="C53" t="s">
        <v>50</v>
      </c>
      <c r="D53">
        <v>46</v>
      </c>
      <c r="E53">
        <f t="shared" si="3"/>
        <v>1986</v>
      </c>
      <c r="F53" s="1">
        <v>0.37042853390000002</v>
      </c>
      <c r="G53" s="1">
        <v>5.8351292200000002E-2</v>
      </c>
      <c r="H53" s="1">
        <v>0.36727666850000001</v>
      </c>
      <c r="I53" s="1">
        <v>3.1949413699999998E-2</v>
      </c>
      <c r="J53" s="1">
        <v>0.17199409169999999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t="s">
        <v>50</v>
      </c>
      <c r="AI53">
        <v>46</v>
      </c>
      <c r="AJ53">
        <f t="shared" si="4"/>
        <v>1986</v>
      </c>
      <c r="AK53" s="1">
        <v>0.1774239735</v>
      </c>
      <c r="AL53" s="1">
        <v>1.96469084E-2</v>
      </c>
      <c r="AM53" s="1">
        <v>0.19726224980000001</v>
      </c>
      <c r="AN53" s="1">
        <v>1.9922466999999999E-2</v>
      </c>
      <c r="AO53" s="1">
        <v>0.58574440130000005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2:54">
      <c r="C54" t="s">
        <v>51</v>
      </c>
      <c r="D54">
        <v>47</v>
      </c>
      <c r="E54">
        <f t="shared" si="3"/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t="s">
        <v>51</v>
      </c>
      <c r="AI54">
        <v>47</v>
      </c>
      <c r="AJ54">
        <f t="shared" si="4"/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2:54">
      <c r="B55" s="1">
        <f t="shared" si="0"/>
        <v>0.19300456040000002</v>
      </c>
      <c r="C55" t="s">
        <v>52</v>
      </c>
      <c r="D55">
        <v>48</v>
      </c>
      <c r="E55">
        <f t="shared" si="3"/>
        <v>1986</v>
      </c>
      <c r="F55" s="1">
        <v>0.37042853390000002</v>
      </c>
      <c r="G55" s="1">
        <v>5.8351292200000002E-2</v>
      </c>
      <c r="H55" s="1">
        <v>0.36727666850000001</v>
      </c>
      <c r="I55" s="1">
        <v>3.1949413699999998E-2</v>
      </c>
      <c r="J55" s="1">
        <v>0.17199409169999999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t="s">
        <v>52</v>
      </c>
      <c r="AI55">
        <v>48</v>
      </c>
      <c r="AJ55">
        <f t="shared" si="4"/>
        <v>1986</v>
      </c>
      <c r="AK55" s="1">
        <v>0.1774239735</v>
      </c>
      <c r="AL55" s="1">
        <v>1.96469084E-2</v>
      </c>
      <c r="AM55" s="1">
        <v>0.19726224980000001</v>
      </c>
      <c r="AN55" s="1">
        <v>1.9922466999999999E-2</v>
      </c>
      <c r="AO55" s="1">
        <v>0.58574440130000005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2:54">
      <c r="C56" t="s">
        <v>53</v>
      </c>
      <c r="D56">
        <v>49</v>
      </c>
      <c r="E56">
        <f t="shared" si="3"/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t="s">
        <v>53</v>
      </c>
      <c r="AI56">
        <v>49</v>
      </c>
      <c r="AJ56">
        <f t="shared" si="4"/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2:54">
      <c r="B57" s="1">
        <f t="shared" si="0"/>
        <v>0.18857300959999998</v>
      </c>
      <c r="C57" t="s">
        <v>54</v>
      </c>
      <c r="D57">
        <v>50</v>
      </c>
      <c r="E57">
        <f t="shared" si="3"/>
        <v>1987</v>
      </c>
      <c r="F57" s="1">
        <v>0.36780491189999998</v>
      </c>
      <c r="G57" s="1">
        <v>5.8183464800000001E-2</v>
      </c>
      <c r="H57" s="1">
        <v>0.37259727240000001</v>
      </c>
      <c r="I57" s="1">
        <v>3.5301824000000002E-2</v>
      </c>
      <c r="J57" s="1">
        <v>0.16611252679999999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t="s">
        <v>54</v>
      </c>
      <c r="AI57">
        <v>50</v>
      </c>
      <c r="AJ57">
        <f t="shared" si="4"/>
        <v>1987</v>
      </c>
      <c r="AK57" s="1">
        <v>0.1792319023</v>
      </c>
      <c r="AL57" s="1">
        <v>2.7088562100000001E-2</v>
      </c>
      <c r="AM57" s="1">
        <v>0.1952262528</v>
      </c>
      <c r="AN57" s="1">
        <v>2.84427992E-2</v>
      </c>
      <c r="AO57" s="1">
        <v>0.57001048350000005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2:54">
      <c r="B58" s="1"/>
      <c r="C58" t="s">
        <v>55</v>
      </c>
      <c r="D58">
        <v>51</v>
      </c>
      <c r="E58">
        <f t="shared" si="3"/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t="s">
        <v>55</v>
      </c>
      <c r="AI58">
        <v>51</v>
      </c>
      <c r="AJ58">
        <f t="shared" si="4"/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2:54">
      <c r="B59" s="1">
        <f t="shared" si="0"/>
        <v>0.19269770490000002</v>
      </c>
      <c r="C59" t="s">
        <v>56</v>
      </c>
      <c r="D59">
        <v>52</v>
      </c>
      <c r="E59">
        <f t="shared" si="3"/>
        <v>1987</v>
      </c>
      <c r="F59" s="1">
        <v>0.36226430920000002</v>
      </c>
      <c r="G59" s="1">
        <v>5.6694647299999998E-2</v>
      </c>
      <c r="H59" s="1">
        <v>0.36715750590000001</v>
      </c>
      <c r="I59" s="1">
        <v>3.5361027099999998E-2</v>
      </c>
      <c r="J59" s="1">
        <v>0.17852251050000001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t="s">
        <v>56</v>
      </c>
      <c r="AI59">
        <v>52</v>
      </c>
      <c r="AJ59">
        <f t="shared" si="4"/>
        <v>1987</v>
      </c>
      <c r="AK59" s="1">
        <v>0.16956660430000001</v>
      </c>
      <c r="AL59" s="1">
        <v>2.2637703299999999E-2</v>
      </c>
      <c r="AM59" s="1">
        <v>0.19816231679999999</v>
      </c>
      <c r="AN59" s="1">
        <v>2.5194335200000001E-2</v>
      </c>
      <c r="AO59" s="1">
        <v>0.58443904040000005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2:54">
      <c r="B60" s="1"/>
      <c r="C60" t="s">
        <v>57</v>
      </c>
      <c r="D60">
        <v>53</v>
      </c>
      <c r="E60">
        <f t="shared" si="3"/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t="s">
        <v>57</v>
      </c>
      <c r="AI60">
        <v>53</v>
      </c>
      <c r="AJ60">
        <f t="shared" si="4"/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2:54">
      <c r="B61" s="1">
        <f t="shared" si="0"/>
        <v>0.2046257168</v>
      </c>
      <c r="C61" t="s">
        <v>58</v>
      </c>
      <c r="D61">
        <v>54</v>
      </c>
      <c r="E61">
        <f t="shared" si="3"/>
        <v>1988</v>
      </c>
      <c r="F61" s="1">
        <v>0.38623159800000001</v>
      </c>
      <c r="G61" s="1">
        <v>6.17808808E-2</v>
      </c>
      <c r="H61" s="1">
        <v>0.33933404070000001</v>
      </c>
      <c r="I61" s="1">
        <v>4.0776443500000002E-2</v>
      </c>
      <c r="J61" s="1">
        <v>0.17187703700000001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t="s">
        <v>58</v>
      </c>
      <c r="AI61">
        <v>54</v>
      </c>
      <c r="AJ61">
        <f t="shared" si="4"/>
        <v>1988</v>
      </c>
      <c r="AK61" s="1">
        <v>0.18160588120000001</v>
      </c>
      <c r="AL61" s="1">
        <v>2.12485156E-2</v>
      </c>
      <c r="AM61" s="1">
        <v>0.18518095230000001</v>
      </c>
      <c r="AN61" s="1">
        <v>3.2852394E-2</v>
      </c>
      <c r="AO61" s="1">
        <v>0.57911225690000001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2:54">
      <c r="B62" s="1"/>
      <c r="C62" t="s">
        <v>59</v>
      </c>
      <c r="D62">
        <v>55</v>
      </c>
      <c r="E62">
        <f t="shared" si="3"/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t="s">
        <v>59</v>
      </c>
      <c r="AI62">
        <v>55</v>
      </c>
      <c r="AJ62">
        <f t="shared" si="4"/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2:54">
      <c r="B63" s="1">
        <f t="shared" si="0"/>
        <v>0.2062431092</v>
      </c>
      <c r="C63" t="s">
        <v>60</v>
      </c>
      <c r="D63">
        <v>56</v>
      </c>
      <c r="E63">
        <f t="shared" si="3"/>
        <v>1988</v>
      </c>
      <c r="F63" s="1">
        <v>0.37906121339999999</v>
      </c>
      <c r="G63" s="1">
        <v>6.6895196300000001E-2</v>
      </c>
      <c r="H63" s="1">
        <v>0.33836122340000002</v>
      </c>
      <c r="I63" s="1">
        <v>4.1926861599999997E-2</v>
      </c>
      <c r="J63" s="1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t="s">
        <v>60</v>
      </c>
      <c r="AI63">
        <v>56</v>
      </c>
      <c r="AJ63">
        <f t="shared" si="4"/>
        <v>1988</v>
      </c>
      <c r="AK63" s="1">
        <v>0.17281810419999999</v>
      </c>
      <c r="AL63" s="1">
        <v>2.5415895000000001E-2</v>
      </c>
      <c r="AM63" s="1">
        <v>0.20469914110000001</v>
      </c>
      <c r="AN63" s="1">
        <v>2.6767699799999999E-2</v>
      </c>
      <c r="AO63" s="1">
        <v>0.57029915980000001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2:54">
      <c r="B64" s="1"/>
      <c r="C64" t="s">
        <v>61</v>
      </c>
      <c r="D64">
        <v>57</v>
      </c>
      <c r="E64">
        <f t="shared" si="3"/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t="s">
        <v>61</v>
      </c>
      <c r="AI64">
        <v>57</v>
      </c>
      <c r="AJ64">
        <f t="shared" si="4"/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2:54">
      <c r="B65" s="1">
        <f t="shared" si="0"/>
        <v>0.19534805970000002</v>
      </c>
      <c r="C65" t="s">
        <v>62</v>
      </c>
      <c r="D65">
        <v>58</v>
      </c>
      <c r="E65">
        <f t="shared" si="3"/>
        <v>1989</v>
      </c>
      <c r="F65" s="1">
        <v>0.37991789110000002</v>
      </c>
      <c r="G65" s="1">
        <v>7.4141929400000001E-2</v>
      </c>
      <c r="H65" s="1">
        <v>0.33027450250000001</v>
      </c>
      <c r="I65" s="1">
        <v>5.9232651300000001E-2</v>
      </c>
      <c r="J65" s="1">
        <v>0.15643302579999999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t="s">
        <v>62</v>
      </c>
      <c r="AI65">
        <v>58</v>
      </c>
      <c r="AJ65">
        <f t="shared" si="4"/>
        <v>1989</v>
      </c>
      <c r="AK65" s="1">
        <v>0.1845698314</v>
      </c>
      <c r="AL65" s="1">
        <v>3.2482580599999998E-2</v>
      </c>
      <c r="AM65" s="1">
        <v>0.19902157200000001</v>
      </c>
      <c r="AN65" s="1">
        <v>3.7404678199999999E-2</v>
      </c>
      <c r="AO65" s="1">
        <v>0.54652133790000001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2:54">
      <c r="B66" s="1"/>
      <c r="C66" t="s">
        <v>63</v>
      </c>
      <c r="D66">
        <v>59</v>
      </c>
      <c r="E66">
        <f t="shared" si="3"/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t="s">
        <v>63</v>
      </c>
      <c r="AI66">
        <v>59</v>
      </c>
      <c r="AJ66">
        <f t="shared" si="4"/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2:54">
      <c r="B67" s="1">
        <f t="shared" si="0"/>
        <v>0.20582467399999999</v>
      </c>
      <c r="C67" t="s">
        <v>64</v>
      </c>
      <c r="D67">
        <v>60</v>
      </c>
      <c r="E67">
        <f t="shared" si="3"/>
        <v>1989</v>
      </c>
      <c r="F67" s="1">
        <v>0.39529585369999998</v>
      </c>
      <c r="G67" s="1">
        <v>8.8211955100000003E-2</v>
      </c>
      <c r="H67" s="1">
        <v>0.30649759729999998</v>
      </c>
      <c r="I67" s="1">
        <v>4.1917738599999997E-2</v>
      </c>
      <c r="J67" s="1">
        <v>0.16807685529999999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t="s">
        <v>64</v>
      </c>
      <c r="AI67">
        <v>60</v>
      </c>
      <c r="AJ67">
        <f t="shared" si="4"/>
        <v>1989</v>
      </c>
      <c r="AK67" s="1">
        <v>0.18947117969999999</v>
      </c>
      <c r="AL67" s="1">
        <v>3.0607738400000001E-2</v>
      </c>
      <c r="AM67" s="1">
        <v>0.17948558919999999</v>
      </c>
      <c r="AN67" s="1">
        <v>2.7063645000000001E-2</v>
      </c>
      <c r="AO67" s="1">
        <v>0.57337184779999995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2:54">
      <c r="B68" s="1"/>
      <c r="C68" t="s">
        <v>65</v>
      </c>
      <c r="D68">
        <v>61</v>
      </c>
      <c r="E68">
        <f t="shared" si="3"/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t="s">
        <v>65</v>
      </c>
      <c r="AI68">
        <v>61</v>
      </c>
      <c r="AJ68">
        <f t="shared" si="4"/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2:54">
      <c r="B69" s="1">
        <f t="shared" si="0"/>
        <v>0.19535947579999999</v>
      </c>
      <c r="C69" t="s">
        <v>66</v>
      </c>
      <c r="D69">
        <v>62</v>
      </c>
      <c r="E69">
        <f t="shared" si="3"/>
        <v>1990</v>
      </c>
      <c r="F69" s="1">
        <v>0.38097759599999997</v>
      </c>
      <c r="G69" s="1">
        <v>7.6281678199999994E-2</v>
      </c>
      <c r="H69" s="1">
        <v>0.29103185349999999</v>
      </c>
      <c r="I69" s="1">
        <v>6.3865057200000006E-2</v>
      </c>
      <c r="J69" s="1">
        <v>0.18784381510000001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t="s">
        <v>66</v>
      </c>
      <c r="AI69">
        <v>62</v>
      </c>
      <c r="AJ69">
        <f t="shared" si="4"/>
        <v>1990</v>
      </c>
      <c r="AK69" s="1">
        <v>0.18561812019999999</v>
      </c>
      <c r="AL69" s="1">
        <v>3.4111161100000002E-2</v>
      </c>
      <c r="AM69" s="1">
        <v>0.16768556579999999</v>
      </c>
      <c r="AN69" s="1">
        <v>3.5350180299999999E-2</v>
      </c>
      <c r="AO69" s="1">
        <v>0.57723497270000002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2:54">
      <c r="B70" s="1"/>
      <c r="C70" t="s">
        <v>67</v>
      </c>
      <c r="D70">
        <v>63</v>
      </c>
      <c r="E70">
        <f t="shared" si="3"/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t="s">
        <v>67</v>
      </c>
      <c r="AI70">
        <v>63</v>
      </c>
      <c r="AJ70">
        <f t="shared" si="4"/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2:54">
      <c r="B71" s="1">
        <f t="shared" ref="B71:B134" si="5">F71-AK71</f>
        <v>0.19819505339999999</v>
      </c>
      <c r="C71" t="s">
        <v>68</v>
      </c>
      <c r="D71">
        <v>64</v>
      </c>
      <c r="E71">
        <f t="shared" ref="E71:E102" si="6">E75-1</f>
        <v>1990</v>
      </c>
      <c r="F71" s="1">
        <v>0.38587742689999999</v>
      </c>
      <c r="G71" s="1">
        <v>7.0939529599999995E-2</v>
      </c>
      <c r="H71" s="1">
        <v>0.31861185939999997</v>
      </c>
      <c r="I71" s="1">
        <v>4.5655078600000003E-2</v>
      </c>
      <c r="J71" s="1">
        <v>0.17891610560000001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t="s">
        <v>68</v>
      </c>
      <c r="AI71">
        <v>64</v>
      </c>
      <c r="AJ71">
        <f t="shared" ref="AJ71:AJ102" si="7">AJ75-1</f>
        <v>1990</v>
      </c>
      <c r="AK71" s="1">
        <v>0.1876823735</v>
      </c>
      <c r="AL71" s="1">
        <v>3.3739887199999999E-2</v>
      </c>
      <c r="AM71" s="1">
        <v>0.18504877710000001</v>
      </c>
      <c r="AN71" s="1">
        <v>2.6728527299999999E-2</v>
      </c>
      <c r="AO71" s="1">
        <v>0.56680043479999997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2:54">
      <c r="B72" s="1"/>
      <c r="C72" t="s">
        <v>69</v>
      </c>
      <c r="D72">
        <v>65</v>
      </c>
      <c r="E72">
        <f t="shared" si="6"/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t="s">
        <v>69</v>
      </c>
      <c r="AI72">
        <v>65</v>
      </c>
      <c r="AJ72">
        <f t="shared" si="7"/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2:54">
      <c r="B73" s="1">
        <f t="shared" si="5"/>
        <v>0.18990332349999997</v>
      </c>
      <c r="C73" t="s">
        <v>70</v>
      </c>
      <c r="D73">
        <v>66</v>
      </c>
      <c r="E73">
        <f t="shared" si="6"/>
        <v>1991</v>
      </c>
      <c r="F73" s="1">
        <v>0.37478333749999998</v>
      </c>
      <c r="G73" s="1">
        <v>7.6066513099999997E-2</v>
      </c>
      <c r="H73" s="1">
        <v>0.31930173119999999</v>
      </c>
      <c r="I73" s="1">
        <v>4.7560583599999998E-2</v>
      </c>
      <c r="J73" s="1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t="s">
        <v>70</v>
      </c>
      <c r="AI73">
        <v>66</v>
      </c>
      <c r="AJ73">
        <f t="shared" si="7"/>
        <v>1991</v>
      </c>
      <c r="AK73" s="1">
        <v>0.18488001400000001</v>
      </c>
      <c r="AL73" s="1">
        <v>3.0196129200000001E-2</v>
      </c>
      <c r="AM73" s="1">
        <v>0.18616483349999999</v>
      </c>
      <c r="AN73" s="1">
        <v>2.58754268E-2</v>
      </c>
      <c r="AO73" s="1">
        <v>0.57288359649999998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2:54">
      <c r="B74" s="1"/>
      <c r="C74" t="s">
        <v>71</v>
      </c>
      <c r="D74">
        <v>67</v>
      </c>
      <c r="E74">
        <f t="shared" si="6"/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t="s">
        <v>71</v>
      </c>
      <c r="AI74">
        <v>67</v>
      </c>
      <c r="AJ74">
        <f t="shared" si="7"/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2:54">
      <c r="B75" s="1">
        <f t="shared" si="5"/>
        <v>0.18924071150000002</v>
      </c>
      <c r="C75" t="s">
        <v>72</v>
      </c>
      <c r="D75">
        <v>68</v>
      </c>
      <c r="E75">
        <f t="shared" si="6"/>
        <v>1991</v>
      </c>
      <c r="F75" s="1">
        <v>0.37289466160000001</v>
      </c>
      <c r="G75" s="1">
        <v>6.5533193399999995E-2</v>
      </c>
      <c r="H75" s="1">
        <v>0.33725747750000001</v>
      </c>
      <c r="I75" s="1">
        <v>4.0501044799999997E-2</v>
      </c>
      <c r="J75" s="1">
        <v>0.18381362270000001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t="s">
        <v>72</v>
      </c>
      <c r="AI75">
        <v>68</v>
      </c>
      <c r="AJ75">
        <f t="shared" si="7"/>
        <v>1991</v>
      </c>
      <c r="AK75" s="1">
        <v>0.18365395009999999</v>
      </c>
      <c r="AL75" s="1">
        <v>2.87679827E-2</v>
      </c>
      <c r="AM75" s="1">
        <v>0.19109999559999999</v>
      </c>
      <c r="AN75" s="1">
        <v>2.66078576E-2</v>
      </c>
      <c r="AO75" s="1">
        <v>0.56987021400000004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>
      <c r="B76" s="1"/>
      <c r="C76" t="s">
        <v>73</v>
      </c>
      <c r="D76">
        <v>69</v>
      </c>
      <c r="E76">
        <f t="shared" si="6"/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t="s">
        <v>73</v>
      </c>
      <c r="AI76">
        <v>69</v>
      </c>
      <c r="AJ76">
        <f t="shared" si="7"/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>
      <c r="B77" s="1">
        <f t="shared" si="5"/>
        <v>0.19329479540000002</v>
      </c>
      <c r="C77" t="s">
        <v>74</v>
      </c>
      <c r="D77">
        <v>70</v>
      </c>
      <c r="E77">
        <f t="shared" si="6"/>
        <v>1992</v>
      </c>
      <c r="F77" s="1">
        <v>0.37158040920000002</v>
      </c>
      <c r="G77" s="1">
        <v>7.6893718999999999E-2</v>
      </c>
      <c r="H77" s="1">
        <v>0.3198290506</v>
      </c>
      <c r="I77" s="1">
        <v>4.9557243700000003E-2</v>
      </c>
      <c r="J77" s="1">
        <v>0.18213957750000001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t="s">
        <v>74</v>
      </c>
      <c r="AI77">
        <v>70</v>
      </c>
      <c r="AJ77">
        <f t="shared" si="7"/>
        <v>1992</v>
      </c>
      <c r="AK77" s="1">
        <v>0.17828561379999999</v>
      </c>
      <c r="AL77" s="1">
        <v>2.66841284E-2</v>
      </c>
      <c r="AM77" s="1">
        <v>0.19976567270000001</v>
      </c>
      <c r="AN77" s="1">
        <v>3.4823177800000001E-2</v>
      </c>
      <c r="AO77" s="1">
        <v>0.56044140720000002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>
      <c r="B78" s="1"/>
      <c r="C78" t="s">
        <v>75</v>
      </c>
      <c r="D78">
        <v>71</v>
      </c>
      <c r="E78">
        <f t="shared" si="6"/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t="s">
        <v>75</v>
      </c>
      <c r="AI78">
        <v>71</v>
      </c>
      <c r="AJ78">
        <f t="shared" si="7"/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>
      <c r="B79" s="1">
        <f t="shared" si="5"/>
        <v>0.17833179319999998</v>
      </c>
      <c r="C79" t="s">
        <v>76</v>
      </c>
      <c r="D79">
        <v>72</v>
      </c>
      <c r="E79">
        <f t="shared" si="6"/>
        <v>1992</v>
      </c>
      <c r="F79" s="1">
        <v>0.37347576789999998</v>
      </c>
      <c r="G79" s="1">
        <v>7.6410698299999996E-2</v>
      </c>
      <c r="H79" s="1">
        <v>0.31663689249999999</v>
      </c>
      <c r="I79" s="1">
        <v>5.4305982599999997E-2</v>
      </c>
      <c r="J79" s="1">
        <v>0.17917065870000001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t="s">
        <v>76</v>
      </c>
      <c r="AI79">
        <v>72</v>
      </c>
      <c r="AJ79">
        <f t="shared" si="7"/>
        <v>1992</v>
      </c>
      <c r="AK79" s="1">
        <v>0.1951439747</v>
      </c>
      <c r="AL79" s="1">
        <v>2.73229662E-2</v>
      </c>
      <c r="AM79" s="1">
        <v>0.19084126430000001</v>
      </c>
      <c r="AN79" s="1">
        <v>3.1034885299999999E-2</v>
      </c>
      <c r="AO79" s="1">
        <v>0.55565690940000001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>
      <c r="B80" s="1"/>
      <c r="C80" t="s">
        <v>77</v>
      </c>
      <c r="D80">
        <v>73</v>
      </c>
      <c r="E80">
        <f t="shared" si="6"/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t="s">
        <v>77</v>
      </c>
      <c r="AI80">
        <v>73</v>
      </c>
      <c r="AJ80">
        <f t="shared" si="7"/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>
      <c r="B81" s="1">
        <f t="shared" si="5"/>
        <v>0.17358530859999999</v>
      </c>
      <c r="C81" t="s">
        <v>78</v>
      </c>
      <c r="D81">
        <v>74</v>
      </c>
      <c r="E81">
        <f t="shared" si="6"/>
        <v>1993</v>
      </c>
      <c r="F81" s="1">
        <v>0.35344751099999999</v>
      </c>
      <c r="G81" s="1">
        <v>8.6191986999999998E-2</v>
      </c>
      <c r="H81" s="1">
        <v>0.3140706217</v>
      </c>
      <c r="I81" s="1">
        <v>7.1451086100000005E-2</v>
      </c>
      <c r="J81" s="1">
        <v>0.17483879420000001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t="s">
        <v>78</v>
      </c>
      <c r="AI81">
        <v>74</v>
      </c>
      <c r="AJ81">
        <f t="shared" si="7"/>
        <v>1993</v>
      </c>
      <c r="AK81" s="1">
        <v>0.1798622024</v>
      </c>
      <c r="AL81" s="1">
        <v>3.1858976400000003E-2</v>
      </c>
      <c r="AM81" s="1">
        <v>0.20472847629999999</v>
      </c>
      <c r="AN81" s="1">
        <v>5.7250380599999998E-2</v>
      </c>
      <c r="AO81" s="1">
        <v>0.52629996420000003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>
      <c r="B82" s="1"/>
      <c r="C82" t="s">
        <v>79</v>
      </c>
      <c r="D82">
        <v>75</v>
      </c>
      <c r="E82">
        <f t="shared" si="6"/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t="s">
        <v>79</v>
      </c>
      <c r="AI82">
        <v>75</v>
      </c>
      <c r="AJ82">
        <f t="shared" si="7"/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>
      <c r="B83" s="1">
        <f t="shared" si="5"/>
        <v>0.16946063929999999</v>
      </c>
      <c r="C83" t="s">
        <v>80</v>
      </c>
      <c r="D83">
        <v>76</v>
      </c>
      <c r="E83">
        <f t="shared" si="6"/>
        <v>1993</v>
      </c>
      <c r="F83" s="1">
        <v>0.3497707203</v>
      </c>
      <c r="G83" s="1">
        <v>8.6008102200000006E-2</v>
      </c>
      <c r="H83" s="1">
        <v>0.31829384649999998</v>
      </c>
      <c r="I83" s="1">
        <v>6.4041053299999998E-2</v>
      </c>
      <c r="J83" s="1">
        <v>0.18188627769999999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t="s">
        <v>80</v>
      </c>
      <c r="AI83">
        <v>76</v>
      </c>
      <c r="AJ83">
        <f t="shared" si="7"/>
        <v>1993</v>
      </c>
      <c r="AK83" s="1">
        <v>0.18031008100000001</v>
      </c>
      <c r="AL83" s="1">
        <v>3.37497623E-2</v>
      </c>
      <c r="AM83" s="1">
        <v>0.193422909</v>
      </c>
      <c r="AN83" s="1">
        <v>5.4156331100000003E-2</v>
      </c>
      <c r="AO83" s="1">
        <v>0.53836091659999996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>
      <c r="B84" s="1"/>
      <c r="C84" t="s">
        <v>81</v>
      </c>
      <c r="D84">
        <v>77</v>
      </c>
      <c r="E84">
        <f t="shared" si="6"/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t="s">
        <v>81</v>
      </c>
      <c r="AI84">
        <v>77</v>
      </c>
      <c r="AJ84">
        <f t="shared" si="7"/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>
      <c r="B85" s="1">
        <f>F85-AK85</f>
        <v>0.16466706719999999</v>
      </c>
      <c r="C85" t="s">
        <v>82</v>
      </c>
      <c r="D85">
        <v>78</v>
      </c>
      <c r="E85">
        <f t="shared" si="6"/>
        <v>1994</v>
      </c>
      <c r="F85" s="1">
        <v>0.34661458589999999</v>
      </c>
      <c r="G85" s="1">
        <v>7.7140348799999994E-2</v>
      </c>
      <c r="H85" s="1">
        <v>0.3135625199</v>
      </c>
      <c r="I85" s="1">
        <v>7.3307709499999998E-2</v>
      </c>
      <c r="J85" s="1">
        <v>0.18937483599999999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t="s">
        <v>82</v>
      </c>
      <c r="AI85">
        <v>78</v>
      </c>
      <c r="AJ85">
        <f t="shared" si="7"/>
        <v>1994</v>
      </c>
      <c r="AK85" s="1">
        <v>0.1819475187</v>
      </c>
      <c r="AL85" s="1">
        <v>3.0696836799999998E-2</v>
      </c>
      <c r="AM85" s="1">
        <v>0.19132108010000001</v>
      </c>
      <c r="AN85" s="1">
        <v>5.6680284800000001E-2</v>
      </c>
      <c r="AO85" s="1">
        <v>0.53935427950000003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>
      <c r="B86" s="1"/>
      <c r="C86" t="s">
        <v>83</v>
      </c>
      <c r="D86">
        <v>79</v>
      </c>
      <c r="E86">
        <f t="shared" si="6"/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t="s">
        <v>83</v>
      </c>
      <c r="AI86">
        <v>79</v>
      </c>
      <c r="AJ86">
        <f t="shared" si="7"/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>
      <c r="B87" s="1">
        <f t="shared" si="5"/>
        <v>0.16619931119999998</v>
      </c>
      <c r="C87" t="s">
        <v>84</v>
      </c>
      <c r="D87">
        <v>80</v>
      </c>
      <c r="E87">
        <f t="shared" si="6"/>
        <v>1994</v>
      </c>
      <c r="F87" s="1">
        <v>0.35489379059999998</v>
      </c>
      <c r="G87" s="1">
        <v>7.0158685900000003E-2</v>
      </c>
      <c r="H87" s="1">
        <v>0.2974018169</v>
      </c>
      <c r="I87" s="1">
        <v>8.4404649600000006E-2</v>
      </c>
      <c r="J87" s="1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t="s">
        <v>84</v>
      </c>
      <c r="AI87">
        <v>80</v>
      </c>
      <c r="AJ87">
        <f t="shared" si="7"/>
        <v>1994</v>
      </c>
      <c r="AK87" s="1">
        <v>0.1886944794</v>
      </c>
      <c r="AL87" s="1">
        <v>2.98176543E-2</v>
      </c>
      <c r="AM87" s="1">
        <v>0.17268371560000001</v>
      </c>
      <c r="AN87" s="1">
        <v>6.4486549500000004E-2</v>
      </c>
      <c r="AO87" s="1">
        <v>0.54431760129999995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>
      <c r="B88" s="1"/>
      <c r="C88" t="s">
        <v>85</v>
      </c>
      <c r="D88">
        <v>81</v>
      </c>
      <c r="E88">
        <f t="shared" si="6"/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t="s">
        <v>85</v>
      </c>
      <c r="AI88">
        <v>81</v>
      </c>
      <c r="AJ88">
        <f t="shared" si="7"/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>
      <c r="B89" s="1">
        <f t="shared" si="5"/>
        <v>0.15743910949999998</v>
      </c>
      <c r="C89" t="s">
        <v>86</v>
      </c>
      <c r="D89">
        <v>82</v>
      </c>
      <c r="E89">
        <f t="shared" si="6"/>
        <v>1995</v>
      </c>
      <c r="F89" s="1">
        <v>0.34001926269999999</v>
      </c>
      <c r="G89" s="1">
        <v>7.2215596600000001E-2</v>
      </c>
      <c r="H89" s="1">
        <v>0.27507358500000001</v>
      </c>
      <c r="I89" s="1">
        <v>0.1316861825</v>
      </c>
      <c r="J89" s="1">
        <v>0.18100537320000001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t="s">
        <v>86</v>
      </c>
      <c r="AI89">
        <v>82</v>
      </c>
      <c r="AJ89">
        <f t="shared" si="7"/>
        <v>1995</v>
      </c>
      <c r="AK89" s="1">
        <v>0.18258015320000001</v>
      </c>
      <c r="AL89" s="1">
        <v>2.9438468499999999E-2</v>
      </c>
      <c r="AM89" s="1">
        <v>0.171099537</v>
      </c>
      <c r="AN89" s="1">
        <v>0.107369981</v>
      </c>
      <c r="AO89" s="1">
        <v>0.50951186029999995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>
      <c r="B90" s="1"/>
      <c r="C90" t="s">
        <v>87</v>
      </c>
      <c r="D90">
        <v>83</v>
      </c>
      <c r="E90">
        <f t="shared" si="6"/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t="s">
        <v>87</v>
      </c>
      <c r="AI90">
        <v>83</v>
      </c>
      <c r="AJ90">
        <f t="shared" si="7"/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>
      <c r="B91" s="1">
        <f t="shared" si="5"/>
        <v>0.14476988860000001</v>
      </c>
      <c r="C91" t="s">
        <v>88</v>
      </c>
      <c r="D91">
        <v>84</v>
      </c>
      <c r="E91">
        <f t="shared" si="6"/>
        <v>1995</v>
      </c>
      <c r="F91" s="1">
        <v>0.32103347300000001</v>
      </c>
      <c r="G91" s="1">
        <v>7.2239653900000006E-2</v>
      </c>
      <c r="H91" s="1">
        <v>0.29127353550000001</v>
      </c>
      <c r="I91" s="1">
        <v>0.1182077086</v>
      </c>
      <c r="J91" s="1">
        <v>0.19724562909999999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t="s">
        <v>88</v>
      </c>
      <c r="AI91">
        <v>84</v>
      </c>
      <c r="AJ91">
        <f t="shared" si="7"/>
        <v>1995</v>
      </c>
      <c r="AK91" s="1">
        <v>0.17626358440000001</v>
      </c>
      <c r="AL91" s="1">
        <v>2.55305168E-2</v>
      </c>
      <c r="AM91" s="1">
        <v>0.1791622169</v>
      </c>
      <c r="AN91" s="1">
        <v>8.5639070799999994E-2</v>
      </c>
      <c r="AO91" s="1">
        <v>0.53340461110000004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>
      <c r="B92" s="1"/>
      <c r="C92" t="s">
        <v>89</v>
      </c>
      <c r="D92">
        <v>85</v>
      </c>
      <c r="E92">
        <f t="shared" si="6"/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t="s">
        <v>89</v>
      </c>
      <c r="AI92">
        <v>85</v>
      </c>
      <c r="AJ92">
        <f t="shared" si="7"/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>
      <c r="B93" s="1">
        <f t="shared" si="5"/>
        <v>0.14171022589999999</v>
      </c>
      <c r="C93" t="s">
        <v>90</v>
      </c>
      <c r="D93">
        <v>86</v>
      </c>
      <c r="E93">
        <f t="shared" si="6"/>
        <v>1996</v>
      </c>
      <c r="F93" s="1">
        <v>0.31491164999999999</v>
      </c>
      <c r="G93" s="1">
        <v>7.5680976799999994E-2</v>
      </c>
      <c r="H93" s="1">
        <v>0.28241574899999999</v>
      </c>
      <c r="I93" s="1">
        <v>0.12614425430000001</v>
      </c>
      <c r="J93" s="1">
        <v>0.20084736989999999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t="s">
        <v>90</v>
      </c>
      <c r="AI93">
        <v>86</v>
      </c>
      <c r="AJ93">
        <f t="shared" si="7"/>
        <v>1996</v>
      </c>
      <c r="AK93" s="1">
        <v>0.1732014241</v>
      </c>
      <c r="AL93" s="1">
        <v>2.75173591E-2</v>
      </c>
      <c r="AM93" s="1">
        <v>0.1723206098</v>
      </c>
      <c r="AN93" s="1">
        <v>8.6973571700000002E-2</v>
      </c>
      <c r="AO93" s="1">
        <v>0.53998703530000003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>
      <c r="B94" s="1"/>
      <c r="C94" t="s">
        <v>91</v>
      </c>
      <c r="D94">
        <v>87</v>
      </c>
      <c r="E94">
        <f t="shared" si="6"/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t="s">
        <v>91</v>
      </c>
      <c r="AI94">
        <v>87</v>
      </c>
      <c r="AJ94">
        <f t="shared" si="7"/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>
      <c r="B95" s="1">
        <f t="shared" si="5"/>
        <v>0.14514742749999998</v>
      </c>
      <c r="C95" t="s">
        <v>92</v>
      </c>
      <c r="D95">
        <v>88</v>
      </c>
      <c r="E95">
        <f t="shared" si="6"/>
        <v>1996</v>
      </c>
      <c r="F95" s="1">
        <v>0.31669907959999999</v>
      </c>
      <c r="G95" s="1">
        <v>6.9862980399999997E-2</v>
      </c>
      <c r="H95" s="1">
        <v>0.29481020390000001</v>
      </c>
      <c r="I95" s="1">
        <v>0.1248741047</v>
      </c>
      <c r="J95" s="1">
        <v>0.19375363139999999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t="s">
        <v>92</v>
      </c>
      <c r="AI95">
        <v>88</v>
      </c>
      <c r="AJ95">
        <f t="shared" si="7"/>
        <v>1996</v>
      </c>
      <c r="AK95" s="1">
        <v>0.17155165210000001</v>
      </c>
      <c r="AL95" s="1">
        <v>2.6663538699999999E-2</v>
      </c>
      <c r="AM95" s="1">
        <v>0.18254428310000001</v>
      </c>
      <c r="AN95" s="1">
        <v>9.3120848199999995E-2</v>
      </c>
      <c r="AO95" s="1">
        <v>0.52611967780000002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>
      <c r="B96" s="1"/>
      <c r="C96" t="s">
        <v>93</v>
      </c>
      <c r="D96">
        <v>89</v>
      </c>
      <c r="E96">
        <f t="shared" si="6"/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t="s">
        <v>93</v>
      </c>
      <c r="AI96">
        <v>89</v>
      </c>
      <c r="AJ96">
        <f t="shared" si="7"/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2:54">
      <c r="B97" s="1">
        <f t="shared" si="5"/>
        <v>0.13766677949999997</v>
      </c>
      <c r="C97" t="s">
        <v>94</v>
      </c>
      <c r="D97">
        <v>90</v>
      </c>
      <c r="E97">
        <f t="shared" si="6"/>
        <v>1997</v>
      </c>
      <c r="F97" s="1">
        <v>0.31251896909999999</v>
      </c>
      <c r="G97" s="1">
        <v>7.0447190100000001E-2</v>
      </c>
      <c r="H97" s="1">
        <v>0.31084637440000001</v>
      </c>
      <c r="I97" s="1">
        <v>0.1129481477</v>
      </c>
      <c r="J97" s="1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t="s">
        <v>94</v>
      </c>
      <c r="AI97">
        <v>90</v>
      </c>
      <c r="AJ97">
        <f t="shared" si="7"/>
        <v>1997</v>
      </c>
      <c r="AK97" s="1">
        <v>0.17485218960000001</v>
      </c>
      <c r="AL97" s="1">
        <v>2.55986102E-2</v>
      </c>
      <c r="AM97" s="1">
        <v>0.1875199491</v>
      </c>
      <c r="AN97" s="1">
        <v>9.2488118800000005E-2</v>
      </c>
      <c r="AO97" s="1">
        <v>0.51954113229999999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2:54">
      <c r="B98" s="1"/>
      <c r="C98" t="s">
        <v>95</v>
      </c>
      <c r="D98">
        <v>91</v>
      </c>
      <c r="E98">
        <f t="shared" si="6"/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t="s">
        <v>95</v>
      </c>
      <c r="AI98">
        <v>91</v>
      </c>
      <c r="AJ98">
        <f t="shared" si="7"/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2:54">
      <c r="B99" s="1">
        <f t="shared" si="5"/>
        <v>0.14319201590000002</v>
      </c>
      <c r="C99" t="s">
        <v>96</v>
      </c>
      <c r="D99">
        <v>92</v>
      </c>
      <c r="E99">
        <f t="shared" si="6"/>
        <v>1997</v>
      </c>
      <c r="F99" s="1">
        <v>0.32311065500000002</v>
      </c>
      <c r="G99" s="1">
        <v>7.3799678199999996E-2</v>
      </c>
      <c r="H99" s="1">
        <v>0.31402944459999999</v>
      </c>
      <c r="I99" s="1">
        <v>9.4327641000000004E-2</v>
      </c>
      <c r="J99" s="1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t="s">
        <v>96</v>
      </c>
      <c r="AI99">
        <v>92</v>
      </c>
      <c r="AJ99">
        <f t="shared" si="7"/>
        <v>1997</v>
      </c>
      <c r="AK99" s="1">
        <v>0.1799186391</v>
      </c>
      <c r="AL99" s="1">
        <v>2.8463896400000001E-2</v>
      </c>
      <c r="AM99" s="1">
        <v>0.19513795889999999</v>
      </c>
      <c r="AN99" s="1">
        <v>7.8751934300000007E-2</v>
      </c>
      <c r="AO99" s="1">
        <v>0.51772757120000001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2:54">
      <c r="B100" s="1"/>
      <c r="C100" t="s">
        <v>97</v>
      </c>
      <c r="D100">
        <v>93</v>
      </c>
      <c r="E100">
        <f t="shared" si="6"/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t="s">
        <v>97</v>
      </c>
      <c r="AI100">
        <v>93</v>
      </c>
      <c r="AJ100">
        <f t="shared" si="7"/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2:54">
      <c r="B101" s="1">
        <f t="shared" si="5"/>
        <v>0.14121408289999998</v>
      </c>
      <c r="C101" t="s">
        <v>98</v>
      </c>
      <c r="D101">
        <v>94</v>
      </c>
      <c r="E101">
        <f t="shared" si="6"/>
        <v>1998</v>
      </c>
      <c r="F101" s="1">
        <v>0.32566789219999998</v>
      </c>
      <c r="G101" s="1">
        <v>6.9870928499999999E-2</v>
      </c>
      <c r="H101" s="1">
        <v>0.31558400549999999</v>
      </c>
      <c r="I101" s="1">
        <v>9.9357177599999999E-2</v>
      </c>
      <c r="J101" s="1">
        <v>0.18951999629999999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t="s">
        <v>98</v>
      </c>
      <c r="AI101">
        <v>94</v>
      </c>
      <c r="AJ101">
        <f t="shared" si="7"/>
        <v>1998</v>
      </c>
      <c r="AK101" s="1">
        <v>0.18445380929999999</v>
      </c>
      <c r="AL101" s="1">
        <v>2.9032752799999999E-2</v>
      </c>
      <c r="AM101" s="1">
        <v>0.19998454460000001</v>
      </c>
      <c r="AN101" s="1">
        <v>7.1626717000000006E-2</v>
      </c>
      <c r="AO101" s="1">
        <v>0.51490217620000001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2:54">
      <c r="B102" s="1"/>
      <c r="C102" t="s">
        <v>99</v>
      </c>
      <c r="D102">
        <v>95</v>
      </c>
      <c r="E102">
        <f t="shared" si="6"/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t="s">
        <v>99</v>
      </c>
      <c r="AI102">
        <v>95</v>
      </c>
      <c r="AJ102">
        <f t="shared" si="7"/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2:54">
      <c r="B103" s="1">
        <f t="shared" si="5"/>
        <v>0.14079372510000002</v>
      </c>
      <c r="C103" t="s">
        <v>100</v>
      </c>
      <c r="D103">
        <v>96</v>
      </c>
      <c r="E103">
        <f t="shared" ref="E103:E134" si="8">E107-1</f>
        <v>1998</v>
      </c>
      <c r="F103" s="1">
        <v>0.32507819040000002</v>
      </c>
      <c r="G103" s="1">
        <v>7.2864012399999997E-2</v>
      </c>
      <c r="H103" s="1">
        <v>0.31484452810000002</v>
      </c>
      <c r="I103" s="1">
        <v>9.1380194100000006E-2</v>
      </c>
      <c r="J103" s="1">
        <v>0.19583307489999999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t="s">
        <v>100</v>
      </c>
      <c r="AI103">
        <v>96</v>
      </c>
      <c r="AJ103">
        <f t="shared" ref="AJ103:AJ134" si="9">AJ107-1</f>
        <v>1998</v>
      </c>
      <c r="AK103" s="1">
        <v>0.18428446530000001</v>
      </c>
      <c r="AL103" s="1">
        <v>2.7745176199999999E-2</v>
      </c>
      <c r="AM103" s="1">
        <v>0.2026274716</v>
      </c>
      <c r="AN103" s="1">
        <v>6.7985714799999999E-2</v>
      </c>
      <c r="AO103" s="1">
        <v>0.51735717209999998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2:54">
      <c r="B104" s="1"/>
      <c r="C104" t="s">
        <v>101</v>
      </c>
      <c r="D104">
        <v>97</v>
      </c>
      <c r="E104">
        <f t="shared" si="8"/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t="s">
        <v>101</v>
      </c>
      <c r="AI104">
        <v>97</v>
      </c>
      <c r="AJ104">
        <f t="shared" si="9"/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2:54">
      <c r="B105" s="1">
        <f t="shared" si="5"/>
        <v>0.12620472520000001</v>
      </c>
      <c r="C105" t="s">
        <v>102</v>
      </c>
      <c r="D105">
        <v>98</v>
      </c>
      <c r="E105">
        <f t="shared" si="8"/>
        <v>1999</v>
      </c>
      <c r="F105" s="1">
        <v>0.3164094771</v>
      </c>
      <c r="G105" s="1">
        <v>6.8407484099999999E-2</v>
      </c>
      <c r="H105" s="1">
        <v>0.31025822489999999</v>
      </c>
      <c r="I105" s="1">
        <v>0.11162647019999999</v>
      </c>
      <c r="J105" s="1">
        <v>0.19329834370000001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t="s">
        <v>102</v>
      </c>
      <c r="AI105">
        <v>98</v>
      </c>
      <c r="AJ105">
        <f t="shared" si="9"/>
        <v>1999</v>
      </c>
      <c r="AK105" s="1">
        <v>0.1902047519</v>
      </c>
      <c r="AL105" s="1">
        <v>2.9342848299999998E-2</v>
      </c>
      <c r="AM105" s="1">
        <v>0.19916391010000001</v>
      </c>
      <c r="AN105" s="1">
        <v>7.7105945999999995E-2</v>
      </c>
      <c r="AO105" s="1">
        <v>0.50418254380000005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2:54">
      <c r="B106" s="1"/>
      <c r="C106" t="s">
        <v>103</v>
      </c>
      <c r="D106">
        <v>99</v>
      </c>
      <c r="E106">
        <f t="shared" si="8"/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t="s">
        <v>103</v>
      </c>
      <c r="AI106">
        <v>99</v>
      </c>
      <c r="AJ106">
        <f t="shared" si="9"/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2:54">
      <c r="B107" s="1">
        <f t="shared" si="5"/>
        <v>0.12856263530000001</v>
      </c>
      <c r="C107" t="s">
        <v>104</v>
      </c>
      <c r="D107">
        <v>100</v>
      </c>
      <c r="E107">
        <f t="shared" si="8"/>
        <v>1999</v>
      </c>
      <c r="F107" s="1">
        <v>0.3158032778</v>
      </c>
      <c r="G107" s="1">
        <v>6.7853974799999994E-2</v>
      </c>
      <c r="H107" s="1">
        <v>0.31304298819999998</v>
      </c>
      <c r="I107" s="1">
        <v>0.10340214690000001</v>
      </c>
      <c r="J107" s="1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t="s">
        <v>104</v>
      </c>
      <c r="AI107">
        <v>100</v>
      </c>
      <c r="AJ107">
        <f t="shared" si="9"/>
        <v>1999</v>
      </c>
      <c r="AK107" s="1">
        <v>0.1872406425</v>
      </c>
      <c r="AL107" s="1">
        <v>3.0391862400000001E-2</v>
      </c>
      <c r="AM107" s="1">
        <v>0.20442805999999999</v>
      </c>
      <c r="AN107" s="1">
        <v>7.62911691E-2</v>
      </c>
      <c r="AO107" s="1">
        <v>0.50164826600000001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2:54">
      <c r="B108" s="1"/>
      <c r="C108" t="s">
        <v>105</v>
      </c>
      <c r="D108">
        <v>101</v>
      </c>
      <c r="E108">
        <f t="shared" si="8"/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t="s">
        <v>105</v>
      </c>
      <c r="AI108">
        <v>101</v>
      </c>
      <c r="AJ108">
        <f t="shared" si="9"/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2:54">
      <c r="B109" s="1">
        <f t="shared" si="5"/>
        <v>0.124128982</v>
      </c>
      <c r="C109" t="s">
        <v>106</v>
      </c>
      <c r="D109">
        <v>102</v>
      </c>
      <c r="E109">
        <f t="shared" si="8"/>
        <v>2000</v>
      </c>
      <c r="F109" s="1">
        <v>0.3095162159</v>
      </c>
      <c r="G109" s="1">
        <v>6.6382034399999998E-2</v>
      </c>
      <c r="H109" s="1">
        <v>0.30536827640000003</v>
      </c>
      <c r="I109" s="1">
        <v>0.1159699214</v>
      </c>
      <c r="J109" s="1">
        <v>0.20276355200000001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t="s">
        <v>106</v>
      </c>
      <c r="AI109">
        <v>102</v>
      </c>
      <c r="AJ109">
        <f t="shared" si="9"/>
        <v>2000</v>
      </c>
      <c r="AK109" s="1">
        <v>0.1853872339</v>
      </c>
      <c r="AL109" s="1">
        <v>3.0909152400000001E-2</v>
      </c>
      <c r="AM109" s="1">
        <v>0.1970748148</v>
      </c>
      <c r="AN109" s="1">
        <v>8.2519702599999994E-2</v>
      </c>
      <c r="AO109" s="1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2:54">
      <c r="B110" s="1"/>
      <c r="C110" t="s">
        <v>107</v>
      </c>
      <c r="D110">
        <v>103</v>
      </c>
      <c r="E110">
        <f t="shared" si="8"/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t="s">
        <v>107</v>
      </c>
      <c r="AI110">
        <v>103</v>
      </c>
      <c r="AJ110">
        <f t="shared" si="9"/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2:54">
      <c r="B111" s="1">
        <f t="shared" si="5"/>
        <v>0.12573381890000002</v>
      </c>
      <c r="C111" t="s">
        <v>108</v>
      </c>
      <c r="D111">
        <v>104</v>
      </c>
      <c r="E111">
        <f t="shared" si="8"/>
        <v>2000</v>
      </c>
      <c r="F111" s="1">
        <v>0.31041683450000002</v>
      </c>
      <c r="G111" s="1">
        <v>6.6495879199999997E-2</v>
      </c>
      <c r="H111" s="1">
        <v>0.31775254930000002</v>
      </c>
      <c r="I111" s="1">
        <v>0.1099223887</v>
      </c>
      <c r="J111" s="1">
        <v>0.19541234839999999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t="s">
        <v>108</v>
      </c>
      <c r="AI111">
        <v>104</v>
      </c>
      <c r="AJ111">
        <f t="shared" si="9"/>
        <v>2000</v>
      </c>
      <c r="AK111" s="1">
        <v>0.1846830156</v>
      </c>
      <c r="AL111" s="1">
        <v>2.98719733E-2</v>
      </c>
      <c r="AM111" s="1">
        <v>0.20689390429999999</v>
      </c>
      <c r="AN111" s="1">
        <v>8.3004264899999999E-2</v>
      </c>
      <c r="AO111" s="1">
        <v>0.49554684189999998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2:54">
      <c r="B112" s="1"/>
      <c r="C112" t="s">
        <v>109</v>
      </c>
      <c r="D112">
        <v>105</v>
      </c>
      <c r="E112">
        <f t="shared" si="8"/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t="s">
        <v>109</v>
      </c>
      <c r="AI112">
        <v>105</v>
      </c>
      <c r="AJ112">
        <f t="shared" si="9"/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2:54">
      <c r="B113" s="1">
        <f t="shared" si="5"/>
        <v>0.12161327579999998</v>
      </c>
      <c r="C113" t="s">
        <v>110</v>
      </c>
      <c r="D113">
        <v>106</v>
      </c>
      <c r="E113">
        <f t="shared" si="8"/>
        <v>2001</v>
      </c>
      <c r="F113" s="1">
        <v>0.30269243709999999</v>
      </c>
      <c r="G113" s="1">
        <v>6.4476325400000006E-2</v>
      </c>
      <c r="H113" s="1">
        <v>0.30745787670000002</v>
      </c>
      <c r="I113" s="1">
        <v>0.13071334800000001</v>
      </c>
      <c r="J113" s="1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t="s">
        <v>110</v>
      </c>
      <c r="AI113">
        <v>106</v>
      </c>
      <c r="AJ113">
        <f t="shared" si="9"/>
        <v>2001</v>
      </c>
      <c r="AK113" s="1">
        <v>0.18107916130000001</v>
      </c>
      <c r="AL113" s="1">
        <v>2.7802957400000002E-2</v>
      </c>
      <c r="AM113" s="1">
        <v>0.2097754074</v>
      </c>
      <c r="AN113" s="1">
        <v>8.3675391900000007E-2</v>
      </c>
      <c r="AO113" s="1">
        <v>0.49766708199999998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2:54">
      <c r="B114" s="1"/>
      <c r="C114" t="s">
        <v>111</v>
      </c>
      <c r="D114">
        <v>107</v>
      </c>
      <c r="E114">
        <f t="shared" si="8"/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t="s">
        <v>111</v>
      </c>
      <c r="AI114">
        <v>107</v>
      </c>
      <c r="AJ114">
        <f t="shared" si="9"/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2:54">
      <c r="B115" s="1">
        <f t="shared" si="5"/>
        <v>0.10747329920000001</v>
      </c>
      <c r="C115" t="s">
        <v>112</v>
      </c>
      <c r="D115">
        <v>108</v>
      </c>
      <c r="E115">
        <f t="shared" si="8"/>
        <v>2001</v>
      </c>
      <c r="F115" s="1">
        <v>0.2848157322</v>
      </c>
      <c r="G115" s="1">
        <v>6.3362748699999999E-2</v>
      </c>
      <c r="H115" s="1">
        <v>0.29726975529999999</v>
      </c>
      <c r="I115" s="1">
        <v>0.14949032300000001</v>
      </c>
      <c r="J115" s="1">
        <v>0.20506144079999999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t="s">
        <v>112</v>
      </c>
      <c r="AI115">
        <v>108</v>
      </c>
      <c r="AJ115">
        <f t="shared" si="9"/>
        <v>2001</v>
      </c>
      <c r="AK115" s="1">
        <v>0.17734243299999999</v>
      </c>
      <c r="AL115" s="1">
        <v>2.8199154300000001E-2</v>
      </c>
      <c r="AM115" s="1">
        <v>0.2009706976</v>
      </c>
      <c r="AN115" s="1">
        <v>8.8744455299999997E-2</v>
      </c>
      <c r="AO115" s="1">
        <v>0.50474325980000001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2:54">
      <c r="B116" s="1"/>
      <c r="C116" t="s">
        <v>113</v>
      </c>
      <c r="D116">
        <v>109</v>
      </c>
      <c r="E116">
        <f t="shared" si="8"/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t="s">
        <v>113</v>
      </c>
      <c r="AI116">
        <v>109</v>
      </c>
      <c r="AJ116">
        <f t="shared" si="9"/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2:54">
      <c r="B117" s="1">
        <f t="shared" si="5"/>
        <v>8.997751789999997E-2</v>
      </c>
      <c r="C117" t="s">
        <v>114</v>
      </c>
      <c r="D117">
        <v>110</v>
      </c>
      <c r="E117">
        <f t="shared" si="8"/>
        <v>2002</v>
      </c>
      <c r="F117" s="1">
        <v>0.26564375299999998</v>
      </c>
      <c r="G117" s="1">
        <v>5.7173067500000001E-2</v>
      </c>
      <c r="H117" s="1">
        <v>0.29065360979999999</v>
      </c>
      <c r="I117" s="1">
        <v>0.17840740120000001</v>
      </c>
      <c r="J117" s="1">
        <v>0.20812216859999999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t="s">
        <v>114</v>
      </c>
      <c r="AI117">
        <v>110</v>
      </c>
      <c r="AJ117">
        <f t="shared" si="9"/>
        <v>2002</v>
      </c>
      <c r="AK117" s="1">
        <v>0.17566623510000001</v>
      </c>
      <c r="AL117" s="1">
        <v>2.1515416200000002E-2</v>
      </c>
      <c r="AM117" s="1">
        <v>0.193708716</v>
      </c>
      <c r="AN117" s="1">
        <v>9.9925883100000001E-2</v>
      </c>
      <c r="AO117" s="1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2:54">
      <c r="B118" s="1"/>
      <c r="C118" t="s">
        <v>115</v>
      </c>
      <c r="D118">
        <v>111</v>
      </c>
      <c r="E118">
        <f t="shared" si="8"/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t="s">
        <v>115</v>
      </c>
      <c r="AI118">
        <v>111</v>
      </c>
      <c r="AJ118">
        <f t="shared" si="9"/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2:54">
      <c r="B119" s="1">
        <f t="shared" si="5"/>
        <v>8.0165369600000008E-2</v>
      </c>
      <c r="C119" t="s">
        <v>116</v>
      </c>
      <c r="D119">
        <v>112</v>
      </c>
      <c r="E119">
        <f t="shared" si="8"/>
        <v>2002</v>
      </c>
      <c r="F119" s="1">
        <v>0.25677496220000001</v>
      </c>
      <c r="G119" s="1">
        <v>6.2616747599999995E-2</v>
      </c>
      <c r="H119" s="1">
        <v>0.32995344110000002</v>
      </c>
      <c r="I119" s="1">
        <v>0.1417969862</v>
      </c>
      <c r="J119" s="1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t="s">
        <v>116</v>
      </c>
      <c r="AI119">
        <v>112</v>
      </c>
      <c r="AJ119">
        <f t="shared" si="9"/>
        <v>2002</v>
      </c>
      <c r="AK119" s="1">
        <v>0.1766095926</v>
      </c>
      <c r="AL119" s="1">
        <v>2.78669585E-2</v>
      </c>
      <c r="AM119" s="1">
        <v>0.21974123940000001</v>
      </c>
      <c r="AN119" s="1">
        <v>9.3603386699999999E-2</v>
      </c>
      <c r="AO119" s="1">
        <v>0.48217882280000002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2:54">
      <c r="B120" s="1"/>
      <c r="C120" t="s">
        <v>117</v>
      </c>
      <c r="D120">
        <v>113</v>
      </c>
      <c r="E120">
        <f t="shared" si="8"/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t="s">
        <v>117</v>
      </c>
      <c r="AI120">
        <v>113</v>
      </c>
      <c r="AJ120">
        <f t="shared" si="9"/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2:54">
      <c r="B121" s="1">
        <f t="shared" si="5"/>
        <v>7.8836731600000015E-2</v>
      </c>
      <c r="C121" t="s">
        <v>118</v>
      </c>
      <c r="D121">
        <v>114</v>
      </c>
      <c r="E121">
        <f t="shared" si="8"/>
        <v>2003</v>
      </c>
      <c r="F121" s="1">
        <v>0.2575217394</v>
      </c>
      <c r="G121" s="1">
        <v>6.3400565500000006E-2</v>
      </c>
      <c r="H121" s="1">
        <v>0.33678501259999999</v>
      </c>
      <c r="I121" s="1">
        <v>0.1281009035</v>
      </c>
      <c r="J121" s="1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t="s">
        <v>118</v>
      </c>
      <c r="AI121">
        <v>114</v>
      </c>
      <c r="AJ121">
        <f t="shared" si="9"/>
        <v>2003</v>
      </c>
      <c r="AK121" s="1">
        <v>0.17868500779999999</v>
      </c>
      <c r="AL121" s="1">
        <v>2.6135786099999999E-2</v>
      </c>
      <c r="AM121" s="1">
        <v>0.2387450502</v>
      </c>
      <c r="AN121" s="1">
        <v>7.7781251499999995E-2</v>
      </c>
      <c r="AO121" s="1">
        <v>0.47865290440000002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2:54">
      <c r="B122" s="1">
        <f t="shared" si="5"/>
        <v>9.8574234899999974E-2</v>
      </c>
      <c r="C122" t="s">
        <v>119</v>
      </c>
      <c r="D122">
        <v>115</v>
      </c>
      <c r="E122">
        <f t="shared" si="8"/>
        <v>2003</v>
      </c>
      <c r="F122" s="1">
        <v>0.27702142629999998</v>
      </c>
      <c r="G122" s="1">
        <v>6.4234566300000004E-2</v>
      </c>
      <c r="H122" s="1">
        <v>0.35460501309999998</v>
      </c>
      <c r="I122" s="1">
        <v>0.1197373051</v>
      </c>
      <c r="J122" s="1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t="s">
        <v>119</v>
      </c>
      <c r="AI122">
        <v>115</v>
      </c>
      <c r="AJ122">
        <f t="shared" si="9"/>
        <v>2003</v>
      </c>
      <c r="AK122" s="1">
        <v>0.17844719140000001</v>
      </c>
      <c r="AL122" s="1">
        <v>3.2244967499999999E-2</v>
      </c>
      <c r="AM122" s="1">
        <v>0.26761853009999997</v>
      </c>
      <c r="AN122" s="1">
        <v>0.10394966379999999</v>
      </c>
      <c r="AO122" s="1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2:54">
      <c r="B123" s="1">
        <f t="shared" si="5"/>
        <v>0.11922864469999997</v>
      </c>
      <c r="C123" t="s">
        <v>120</v>
      </c>
      <c r="D123">
        <v>116</v>
      </c>
      <c r="E123">
        <f t="shared" si="8"/>
        <v>2003</v>
      </c>
      <c r="F123" s="1">
        <v>0.29702665099999997</v>
      </c>
      <c r="G123" s="1">
        <v>6.3061519400000002E-2</v>
      </c>
      <c r="H123" s="1">
        <v>0.36546978930000001</v>
      </c>
      <c r="I123" s="1">
        <v>0.10181572530000001</v>
      </c>
      <c r="J123" s="1">
        <v>0.17262631489999999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t="s">
        <v>120</v>
      </c>
      <c r="AI123">
        <v>116</v>
      </c>
      <c r="AJ123">
        <f t="shared" si="9"/>
        <v>2003</v>
      </c>
      <c r="AK123" s="1">
        <v>0.17779800630000001</v>
      </c>
      <c r="AL123" s="1">
        <v>2.95294779E-2</v>
      </c>
      <c r="AM123" s="1">
        <v>0.26707903869999999</v>
      </c>
      <c r="AN123" s="1">
        <v>9.6786199200000006E-2</v>
      </c>
      <c r="AO123" s="1">
        <v>0.42880727800000001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2:54">
      <c r="B124" s="1">
        <f t="shared" si="5"/>
        <v>0.1202145345</v>
      </c>
      <c r="C124" t="s">
        <v>121</v>
      </c>
      <c r="D124">
        <v>117</v>
      </c>
      <c r="E124">
        <f t="shared" si="8"/>
        <v>2004</v>
      </c>
      <c r="F124" s="1">
        <v>0.29938685900000001</v>
      </c>
      <c r="G124" s="1">
        <v>6.1158217799999998E-2</v>
      </c>
      <c r="H124" s="1">
        <v>0.36208822099999999</v>
      </c>
      <c r="I124" s="1">
        <v>9.5946364800000003E-2</v>
      </c>
      <c r="J124" s="1">
        <v>0.18142033739999999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t="s">
        <v>121</v>
      </c>
      <c r="AI124">
        <v>117</v>
      </c>
      <c r="AJ124">
        <f t="shared" si="9"/>
        <v>2004</v>
      </c>
      <c r="AK124" s="1">
        <v>0.17917232450000001</v>
      </c>
      <c r="AL124" s="1">
        <v>2.6524678100000001E-2</v>
      </c>
      <c r="AM124" s="1">
        <v>0.26358980539999999</v>
      </c>
      <c r="AN124" s="1">
        <v>9.91531197E-2</v>
      </c>
      <c r="AO124" s="1">
        <v>0.43156007229999999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2:54">
      <c r="B125" s="1">
        <f t="shared" si="5"/>
        <v>0.1205344478</v>
      </c>
      <c r="C125" t="s">
        <v>122</v>
      </c>
      <c r="D125">
        <v>118</v>
      </c>
      <c r="E125">
        <f t="shared" si="8"/>
        <v>2004</v>
      </c>
      <c r="F125" s="1">
        <v>0.30904237000000001</v>
      </c>
      <c r="G125" s="1">
        <v>6.4219523799999997E-2</v>
      </c>
      <c r="H125" s="1">
        <v>0.3408669822</v>
      </c>
      <c r="I125" s="1">
        <v>0.1087110322</v>
      </c>
      <c r="J125" s="1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t="s">
        <v>122</v>
      </c>
      <c r="AI125">
        <v>118</v>
      </c>
      <c r="AJ125">
        <f t="shared" si="9"/>
        <v>2004</v>
      </c>
      <c r="AK125" s="1">
        <v>0.18850792220000001</v>
      </c>
      <c r="AL125" s="1">
        <v>3.1874725800000003E-2</v>
      </c>
      <c r="AM125" s="1">
        <v>0.26202508839999999</v>
      </c>
      <c r="AN125" s="1">
        <v>9.5230946100000005E-2</v>
      </c>
      <c r="AO125" s="1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2:54">
      <c r="B126" s="1">
        <f t="shared" si="5"/>
        <v>0.11949382079999998</v>
      </c>
      <c r="C126" t="s">
        <v>123</v>
      </c>
      <c r="D126">
        <v>119</v>
      </c>
      <c r="E126">
        <f t="shared" si="8"/>
        <v>2004</v>
      </c>
      <c r="F126" s="1">
        <v>0.30927065669999998</v>
      </c>
      <c r="G126" s="1">
        <v>6.8639373899999995E-2</v>
      </c>
      <c r="H126" s="1">
        <v>0.34964929500000003</v>
      </c>
      <c r="I126" s="1">
        <v>9.4787804599999997E-2</v>
      </c>
      <c r="J126" s="1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t="s">
        <v>123</v>
      </c>
      <c r="AI126">
        <v>119</v>
      </c>
      <c r="AJ126">
        <f t="shared" si="9"/>
        <v>2004</v>
      </c>
      <c r="AK126" s="1">
        <v>0.1897768359</v>
      </c>
      <c r="AL126" s="1">
        <v>3.1996359699999997E-2</v>
      </c>
      <c r="AM126" s="1">
        <v>0.2646083186</v>
      </c>
      <c r="AN126" s="1">
        <v>8.7744673300000006E-2</v>
      </c>
      <c r="AO126" s="1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2:54">
      <c r="B127" s="1">
        <f t="shared" si="5"/>
        <v>0.13036822519999999</v>
      </c>
      <c r="C127" t="s">
        <v>124</v>
      </c>
      <c r="D127">
        <v>120</v>
      </c>
      <c r="E127">
        <f t="shared" si="8"/>
        <v>2004</v>
      </c>
      <c r="F127" s="1">
        <v>0.3168551483</v>
      </c>
      <c r="G127" s="1">
        <v>7.1163557399999994E-2</v>
      </c>
      <c r="H127" s="1">
        <v>0.35223918770000001</v>
      </c>
      <c r="I127" s="1">
        <v>8.85158375E-2</v>
      </c>
      <c r="J127" s="1">
        <v>0.17122626899999999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t="s">
        <v>124</v>
      </c>
      <c r="AI127">
        <v>120</v>
      </c>
      <c r="AJ127">
        <f t="shared" si="9"/>
        <v>2004</v>
      </c>
      <c r="AK127" s="1">
        <v>0.18648692310000001</v>
      </c>
      <c r="AL127" s="1">
        <v>3.4349853E-2</v>
      </c>
      <c r="AM127" s="1">
        <v>0.26827638139999999</v>
      </c>
      <c r="AN127" s="1">
        <v>7.8635515599999997E-2</v>
      </c>
      <c r="AO127" s="1">
        <v>0.43225132690000001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2:54">
      <c r="B128" s="1">
        <f t="shared" si="5"/>
        <v>0.13482059419999998</v>
      </c>
      <c r="C128" t="s">
        <v>125</v>
      </c>
      <c r="D128">
        <v>121</v>
      </c>
      <c r="E128">
        <f t="shared" si="8"/>
        <v>2005</v>
      </c>
      <c r="F128" s="1">
        <v>0.32272314219999998</v>
      </c>
      <c r="G128" s="1">
        <v>6.3981191100000001E-2</v>
      </c>
      <c r="H128" s="1">
        <v>0.34186725779999999</v>
      </c>
      <c r="I128" s="1">
        <v>9.1585367700000003E-2</v>
      </c>
      <c r="J128" s="1">
        <v>0.17984304109999999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t="s">
        <v>125</v>
      </c>
      <c r="AI128">
        <v>121</v>
      </c>
      <c r="AJ128">
        <f t="shared" si="9"/>
        <v>2005</v>
      </c>
      <c r="AK128" s="1">
        <v>0.187902548</v>
      </c>
      <c r="AL128" s="1">
        <v>2.9970137899999999E-2</v>
      </c>
      <c r="AM128" s="1">
        <v>0.25352823330000002</v>
      </c>
      <c r="AN128" s="1">
        <v>8.4944145600000007E-2</v>
      </c>
      <c r="AO128" s="1">
        <v>0.44365493519999999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2:54">
      <c r="B129" s="1">
        <f t="shared" si="5"/>
        <v>0.13739071250000001</v>
      </c>
      <c r="C129" t="s">
        <v>126</v>
      </c>
      <c r="D129">
        <v>122</v>
      </c>
      <c r="E129">
        <f t="shared" si="8"/>
        <v>2005</v>
      </c>
      <c r="F129" s="1">
        <v>0.32723092590000002</v>
      </c>
      <c r="G129" s="1">
        <v>7.1428259199999997E-2</v>
      </c>
      <c r="H129" s="1">
        <v>0.33711444639999999</v>
      </c>
      <c r="I129" s="1">
        <v>8.4380581699999999E-2</v>
      </c>
      <c r="J129" s="1">
        <v>0.17984578679999999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t="s">
        <v>126</v>
      </c>
      <c r="AI129">
        <v>122</v>
      </c>
      <c r="AJ129">
        <f t="shared" si="9"/>
        <v>2005</v>
      </c>
      <c r="AK129" s="1">
        <v>0.18984021340000001</v>
      </c>
      <c r="AL129" s="1">
        <v>3.0978782E-2</v>
      </c>
      <c r="AM129" s="1">
        <v>0.25818404210000001</v>
      </c>
      <c r="AN129" s="1">
        <v>7.9732857399999996E-2</v>
      </c>
      <c r="AO129" s="1">
        <v>0.44126410510000003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2:54">
      <c r="B130" s="1">
        <f t="shared" si="5"/>
        <v>0.1279769945</v>
      </c>
      <c r="C130" t="s">
        <v>127</v>
      </c>
      <c r="D130">
        <v>123</v>
      </c>
      <c r="E130">
        <f t="shared" si="8"/>
        <v>2005</v>
      </c>
      <c r="F130" s="1">
        <v>0.3313461379</v>
      </c>
      <c r="G130" s="1">
        <v>6.9210998999999995E-2</v>
      </c>
      <c r="H130" s="1">
        <v>0.34763604069999998</v>
      </c>
      <c r="I130" s="1">
        <v>8.2852646899999993E-2</v>
      </c>
      <c r="J130" s="1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t="s">
        <v>127</v>
      </c>
      <c r="AI130">
        <v>123</v>
      </c>
      <c r="AJ130">
        <f t="shared" si="9"/>
        <v>2005</v>
      </c>
      <c r="AK130" s="1">
        <v>0.20336914340000001</v>
      </c>
      <c r="AL130" s="1">
        <v>3.6491909900000001E-2</v>
      </c>
      <c r="AM130" s="1">
        <v>0.25264748930000003</v>
      </c>
      <c r="AN130" s="1">
        <v>7.1740171300000002E-2</v>
      </c>
      <c r="AO130" s="1">
        <v>0.43575128619999998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2:54">
      <c r="B131" s="1">
        <f t="shared" si="5"/>
        <v>0.12196828449999997</v>
      </c>
      <c r="C131" t="s">
        <v>128</v>
      </c>
      <c r="D131">
        <v>124</v>
      </c>
      <c r="E131">
        <f t="shared" si="8"/>
        <v>2005</v>
      </c>
      <c r="F131" s="1">
        <v>0.33352522299999998</v>
      </c>
      <c r="G131" s="1">
        <v>7.0023843899999993E-2</v>
      </c>
      <c r="H131" s="1">
        <v>0.34858332939999997</v>
      </c>
      <c r="I131" s="1">
        <v>6.95062875E-2</v>
      </c>
      <c r="J131" s="1">
        <v>0.17836131629999999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t="s">
        <v>128</v>
      </c>
      <c r="AI131">
        <v>124</v>
      </c>
      <c r="AJ131">
        <f t="shared" si="9"/>
        <v>2005</v>
      </c>
      <c r="AK131" s="1">
        <v>0.21155693850000001</v>
      </c>
      <c r="AL131" s="1">
        <v>3.3944075599999998E-2</v>
      </c>
      <c r="AM131" s="1">
        <v>0.25538061890000002</v>
      </c>
      <c r="AN131" s="1">
        <v>6.8471456700000002E-2</v>
      </c>
      <c r="AO131" s="1">
        <v>0.43064691030000002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2:54">
      <c r="B132" s="1">
        <f t="shared" si="5"/>
        <v>0.14301986789999999</v>
      </c>
      <c r="C132" t="s">
        <v>129</v>
      </c>
      <c r="D132">
        <v>125</v>
      </c>
      <c r="E132">
        <f t="shared" si="8"/>
        <v>2006</v>
      </c>
      <c r="F132" s="1">
        <v>0.35128786629999997</v>
      </c>
      <c r="G132" s="1">
        <v>6.28971537E-2</v>
      </c>
      <c r="H132" s="1">
        <v>0.32947513989999999</v>
      </c>
      <c r="I132" s="1">
        <v>7.9223094800000005E-2</v>
      </c>
      <c r="J132" s="1">
        <v>0.17711674529999999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t="s">
        <v>129</v>
      </c>
      <c r="AI132">
        <v>125</v>
      </c>
      <c r="AJ132">
        <f t="shared" si="9"/>
        <v>2006</v>
      </c>
      <c r="AK132" s="1">
        <v>0.20826799839999999</v>
      </c>
      <c r="AL132" s="1">
        <v>2.88416942E-2</v>
      </c>
      <c r="AM132" s="1">
        <v>0.25393785870000002</v>
      </c>
      <c r="AN132" s="1">
        <v>7.6535498499999993E-2</v>
      </c>
      <c r="AO132" s="1">
        <v>0.43241695019999998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2:54">
      <c r="B133" s="1">
        <f t="shared" si="5"/>
        <v>0.13438988149999997</v>
      </c>
      <c r="C133" t="s">
        <v>130</v>
      </c>
      <c r="D133">
        <v>126</v>
      </c>
      <c r="E133">
        <f t="shared" si="8"/>
        <v>2006</v>
      </c>
      <c r="F133" s="1">
        <v>0.35152250959999998</v>
      </c>
      <c r="G133" s="1">
        <v>7.0237872800000004E-2</v>
      </c>
      <c r="H133" s="1">
        <v>0.33229193439999999</v>
      </c>
      <c r="I133" s="1">
        <v>6.8092265599999993E-2</v>
      </c>
      <c r="J133" s="1">
        <v>0.17785541760000001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t="s">
        <v>130</v>
      </c>
      <c r="AI133">
        <v>126</v>
      </c>
      <c r="AJ133">
        <f t="shared" si="9"/>
        <v>2006</v>
      </c>
      <c r="AK133" s="1">
        <v>0.2171326281</v>
      </c>
      <c r="AL133" s="1">
        <v>3.1721217000000003E-2</v>
      </c>
      <c r="AM133" s="1">
        <v>0.25221789610000001</v>
      </c>
      <c r="AN133" s="1">
        <v>7.4608834299999996E-2</v>
      </c>
      <c r="AO133" s="1">
        <v>0.42431942449999999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2:54">
      <c r="B134" s="1">
        <f t="shared" si="5"/>
        <v>0.13722185400000003</v>
      </c>
      <c r="C134" t="s">
        <v>131</v>
      </c>
      <c r="D134">
        <v>127</v>
      </c>
      <c r="E134">
        <f t="shared" si="8"/>
        <v>2006</v>
      </c>
      <c r="F134" s="1">
        <v>0.36075619860000002</v>
      </c>
      <c r="G134" s="1">
        <v>7.2289967299999994E-2</v>
      </c>
      <c r="H134" s="1">
        <v>0.3255374399</v>
      </c>
      <c r="I134" s="1">
        <v>7.0706275499999999E-2</v>
      </c>
      <c r="J134" s="1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t="s">
        <v>131</v>
      </c>
      <c r="AI134">
        <v>127</v>
      </c>
      <c r="AJ134">
        <f t="shared" si="9"/>
        <v>2006</v>
      </c>
      <c r="AK134" s="1">
        <v>0.22353434459999999</v>
      </c>
      <c r="AL134" s="1">
        <v>3.6125322299999998E-2</v>
      </c>
      <c r="AM134" s="1">
        <v>0.238512113</v>
      </c>
      <c r="AN134" s="1">
        <v>6.9146502400000004E-2</v>
      </c>
      <c r="AO134" s="1">
        <v>0.43268171770000002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2:54">
      <c r="B135" s="1">
        <f t="shared" ref="B135:B175" si="10">F135-AK135</f>
        <v>0.13609007579999999</v>
      </c>
      <c r="C135" t="s">
        <v>132</v>
      </c>
      <c r="D135">
        <v>128</v>
      </c>
      <c r="E135">
        <f t="shared" ref="E135:E166" si="11">E139-1</f>
        <v>2006</v>
      </c>
      <c r="F135" s="1">
        <v>0.3602326669</v>
      </c>
      <c r="G135" s="1">
        <v>6.0436124200000003E-2</v>
      </c>
      <c r="H135" s="1">
        <v>0.34026036160000001</v>
      </c>
      <c r="I135" s="1">
        <v>5.65099695E-2</v>
      </c>
      <c r="J135" s="1">
        <v>0.18256087770000001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t="s">
        <v>132</v>
      </c>
      <c r="AI135">
        <v>128</v>
      </c>
      <c r="AJ135">
        <f t="shared" ref="AJ135:AJ166" si="12">AJ139-1</f>
        <v>2006</v>
      </c>
      <c r="AK135" s="1">
        <v>0.22414259110000001</v>
      </c>
      <c r="AL135" s="1">
        <v>2.97572844E-2</v>
      </c>
      <c r="AM135" s="1">
        <v>0.24625987099999999</v>
      </c>
      <c r="AN135" s="1">
        <v>6.20721854E-2</v>
      </c>
      <c r="AO135" s="1">
        <v>0.43776806810000002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2:54">
      <c r="B136" s="1">
        <f t="shared" si="10"/>
        <v>0.14974883989999999</v>
      </c>
      <c r="C136" t="s">
        <v>133</v>
      </c>
      <c r="D136">
        <v>129</v>
      </c>
      <c r="E136">
        <f t="shared" si="11"/>
        <v>2007</v>
      </c>
      <c r="F136" s="1">
        <v>0.37352350769999998</v>
      </c>
      <c r="G136" s="1">
        <v>7.5342157800000004E-2</v>
      </c>
      <c r="H136" s="1">
        <v>0.31202757489999999</v>
      </c>
      <c r="I136" s="1">
        <v>6.3053385899999995E-2</v>
      </c>
      <c r="J136" s="1">
        <v>0.17605337369999999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t="s">
        <v>133</v>
      </c>
      <c r="AI136">
        <v>129</v>
      </c>
      <c r="AJ136">
        <f t="shared" si="12"/>
        <v>2007</v>
      </c>
      <c r="AK136" s="1">
        <v>0.22377466779999999</v>
      </c>
      <c r="AL136" s="1">
        <v>3.1566716199999997E-2</v>
      </c>
      <c r="AM136" s="1">
        <v>0.23460533259999999</v>
      </c>
      <c r="AN136" s="1">
        <v>7.0111393300000005E-2</v>
      </c>
      <c r="AO136" s="1">
        <v>0.43994189010000001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2:54">
      <c r="B137" s="1">
        <f t="shared" si="10"/>
        <v>0.14681652570000001</v>
      </c>
      <c r="C137" t="s">
        <v>134</v>
      </c>
      <c r="D137">
        <v>130</v>
      </c>
      <c r="E137">
        <f t="shared" si="11"/>
        <v>2007</v>
      </c>
      <c r="F137" s="1">
        <v>0.37808457480000002</v>
      </c>
      <c r="G137" s="1">
        <v>7.3354919800000001E-2</v>
      </c>
      <c r="H137" s="1">
        <v>0.31976903249999999</v>
      </c>
      <c r="I137" s="1">
        <v>5.4523542199999997E-2</v>
      </c>
      <c r="J137" s="1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t="s">
        <v>134</v>
      </c>
      <c r="AI137">
        <v>130</v>
      </c>
      <c r="AJ137">
        <f t="shared" si="12"/>
        <v>2007</v>
      </c>
      <c r="AK137" s="1">
        <v>0.23126804910000001</v>
      </c>
      <c r="AL137" s="1">
        <v>3.7408491199999998E-2</v>
      </c>
      <c r="AM137" s="1">
        <v>0.23003458639999999</v>
      </c>
      <c r="AN137" s="1">
        <v>5.8790127900000003E-2</v>
      </c>
      <c r="AO137" s="1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2:54">
      <c r="B138" s="1"/>
      <c r="C138" t="s">
        <v>135</v>
      </c>
      <c r="D138">
        <v>131</v>
      </c>
      <c r="E138">
        <f t="shared" si="11"/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t="s">
        <v>135</v>
      </c>
      <c r="AI138">
        <v>131</v>
      </c>
      <c r="AJ138">
        <f t="shared" si="12"/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2:54">
      <c r="B139" s="1">
        <f t="shared" si="10"/>
        <v>0.15673897339999998</v>
      </c>
      <c r="C139" t="s">
        <v>136</v>
      </c>
      <c r="D139">
        <v>132</v>
      </c>
      <c r="E139">
        <f t="shared" si="11"/>
        <v>2007</v>
      </c>
      <c r="F139" s="1">
        <v>0.39030900039999999</v>
      </c>
      <c r="G139" s="1">
        <v>7.3469657800000004E-2</v>
      </c>
      <c r="H139" s="1">
        <v>0.2985532065</v>
      </c>
      <c r="I139" s="1">
        <v>4.72312171E-2</v>
      </c>
      <c r="J139" s="1">
        <v>0.19043691809999999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t="s">
        <v>136</v>
      </c>
      <c r="AI139">
        <v>132</v>
      </c>
      <c r="AJ139">
        <f t="shared" si="12"/>
        <v>2007</v>
      </c>
      <c r="AK139" s="1">
        <v>0.23357002700000001</v>
      </c>
      <c r="AL139" s="1">
        <v>3.5116879599999998E-2</v>
      </c>
      <c r="AM139" s="1">
        <v>0.22348835380000001</v>
      </c>
      <c r="AN139" s="1">
        <v>5.2935424600000003E-2</v>
      </c>
      <c r="AO139" s="1">
        <v>0.45488931500000002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2:54">
      <c r="B140" s="1">
        <f t="shared" si="10"/>
        <v>0.13967186890000002</v>
      </c>
      <c r="C140" t="s">
        <v>137</v>
      </c>
      <c r="D140">
        <v>133</v>
      </c>
      <c r="E140">
        <f t="shared" si="11"/>
        <v>2008</v>
      </c>
      <c r="F140" s="1">
        <v>0.38707436680000001</v>
      </c>
      <c r="G140" s="1">
        <v>7.4466638200000004E-2</v>
      </c>
      <c r="H140" s="1">
        <v>0.29289448979999999</v>
      </c>
      <c r="I140" s="1">
        <v>5.3616909499999997E-2</v>
      </c>
      <c r="J140" s="1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t="s">
        <v>137</v>
      </c>
      <c r="AI140">
        <v>133</v>
      </c>
      <c r="AJ140">
        <f t="shared" si="12"/>
        <v>2008</v>
      </c>
      <c r="AK140" s="1">
        <v>0.24740249789999999</v>
      </c>
      <c r="AL140" s="1">
        <v>3.0159339E-2</v>
      </c>
      <c r="AM140" s="1">
        <v>0.21706892310000001</v>
      </c>
      <c r="AN140" s="1">
        <v>5.8227138999999997E-2</v>
      </c>
      <c r="AO140" s="1">
        <v>0.44714210100000001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2:54">
      <c r="B141" s="1">
        <f t="shared" si="10"/>
        <v>0.14649665079999999</v>
      </c>
      <c r="C141" t="s">
        <v>138</v>
      </c>
      <c r="D141">
        <v>134</v>
      </c>
      <c r="E141">
        <f t="shared" si="11"/>
        <v>2008</v>
      </c>
      <c r="F141" s="1">
        <v>0.39433901609999999</v>
      </c>
      <c r="G141" s="1">
        <v>7.4973225700000007E-2</v>
      </c>
      <c r="H141" s="1">
        <v>0.29253864899999998</v>
      </c>
      <c r="I141" s="1">
        <v>5.5388388900000002E-2</v>
      </c>
      <c r="J141" s="1">
        <v>0.18276072039999999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t="s">
        <v>138</v>
      </c>
      <c r="AI141">
        <v>134</v>
      </c>
      <c r="AJ141">
        <f t="shared" si="12"/>
        <v>2008</v>
      </c>
      <c r="AK141" s="1">
        <v>0.24784236530000001</v>
      </c>
      <c r="AL141" s="1">
        <v>3.7421132699999998E-2</v>
      </c>
      <c r="AM141" s="1">
        <v>0.21031906340000001</v>
      </c>
      <c r="AN141" s="1">
        <v>5.2599765700000002E-2</v>
      </c>
      <c r="AO141" s="1">
        <v>0.45181767290000002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2:54">
      <c r="B142" s="1">
        <f t="shared" si="10"/>
        <v>0.1511412362</v>
      </c>
      <c r="C142" t="s">
        <v>139</v>
      </c>
      <c r="D142">
        <v>135</v>
      </c>
      <c r="E142">
        <f t="shared" si="11"/>
        <v>2008</v>
      </c>
      <c r="F142" s="1">
        <v>0.3907427651</v>
      </c>
      <c r="G142" s="1">
        <v>6.9505636699999998E-2</v>
      </c>
      <c r="H142" s="1">
        <v>0.30022213079999999</v>
      </c>
      <c r="I142" s="1">
        <v>5.1834816700000001E-2</v>
      </c>
      <c r="J142" s="1">
        <v>0.18769465060000001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t="s">
        <v>139</v>
      </c>
      <c r="AI142">
        <v>135</v>
      </c>
      <c r="AJ142">
        <f t="shared" si="12"/>
        <v>2008</v>
      </c>
      <c r="AK142" s="1">
        <v>0.2396015289</v>
      </c>
      <c r="AL142" s="1">
        <v>3.4288102199999997E-2</v>
      </c>
      <c r="AM142" s="1">
        <v>0.21626562730000001</v>
      </c>
      <c r="AN142" s="1">
        <v>5.2818168999999998E-2</v>
      </c>
      <c r="AO142" s="1">
        <v>0.45702657250000001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2:54">
      <c r="B143" s="1">
        <f t="shared" si="10"/>
        <v>0.14284442800000002</v>
      </c>
      <c r="C143" t="s">
        <v>140</v>
      </c>
      <c r="D143">
        <v>136</v>
      </c>
      <c r="E143">
        <f t="shared" si="11"/>
        <v>2008</v>
      </c>
      <c r="F143" s="1">
        <v>0.3937943357</v>
      </c>
      <c r="G143" s="1">
        <v>7.4745693899999993E-2</v>
      </c>
      <c r="H143" s="1">
        <v>0.2952771226</v>
      </c>
      <c r="I143" s="1">
        <v>4.8870616300000003E-2</v>
      </c>
      <c r="J143" s="1">
        <v>0.18731223150000001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t="s">
        <v>140</v>
      </c>
      <c r="AI143">
        <v>136</v>
      </c>
      <c r="AJ143">
        <f t="shared" si="12"/>
        <v>2008</v>
      </c>
      <c r="AK143" s="1">
        <v>0.25094990769999997</v>
      </c>
      <c r="AL143" s="1">
        <v>3.4305302599999997E-2</v>
      </c>
      <c r="AM143" s="1">
        <v>0.2237169493</v>
      </c>
      <c r="AN143" s="1">
        <v>5.0292969399999998E-2</v>
      </c>
      <c r="AO143" s="1">
        <v>0.44073487090000002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2:54">
      <c r="B144" s="1">
        <f t="shared" si="10"/>
        <v>0.13559077009999998</v>
      </c>
      <c r="C144" t="s">
        <v>141</v>
      </c>
      <c r="D144">
        <v>137</v>
      </c>
      <c r="E144">
        <f t="shared" si="11"/>
        <v>2009</v>
      </c>
      <c r="F144" s="1">
        <v>0.39010020870000001</v>
      </c>
      <c r="G144" s="1">
        <v>7.4193351800000001E-2</v>
      </c>
      <c r="H144" s="1">
        <v>0.28817209440000002</v>
      </c>
      <c r="I144" s="1">
        <v>6.0685090099999998E-2</v>
      </c>
      <c r="J144" s="1">
        <v>0.18684925490000001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t="s">
        <v>141</v>
      </c>
      <c r="AI144">
        <v>137</v>
      </c>
      <c r="AJ144">
        <f t="shared" si="12"/>
        <v>2009</v>
      </c>
      <c r="AK144" s="1">
        <v>0.25450943860000003</v>
      </c>
      <c r="AL144" s="1">
        <v>3.9572447500000003E-2</v>
      </c>
      <c r="AM144" s="1">
        <v>0.21253919639999999</v>
      </c>
      <c r="AN144" s="1">
        <v>5.4171626700000003E-2</v>
      </c>
      <c r="AO144" s="1">
        <v>0.43920729079999998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2:54">
      <c r="B145" s="1">
        <f t="shared" si="10"/>
        <v>0.13235402359999998</v>
      </c>
      <c r="C145" t="s">
        <v>142</v>
      </c>
      <c r="D145">
        <v>138</v>
      </c>
      <c r="E145">
        <f t="shared" si="11"/>
        <v>2009</v>
      </c>
      <c r="F145" s="1">
        <v>0.38647245889999998</v>
      </c>
      <c r="G145" s="1">
        <v>7.1061582900000003E-2</v>
      </c>
      <c r="H145" s="1">
        <v>0.28689184779999999</v>
      </c>
      <c r="I145" s="1">
        <v>6.4210918699999994E-2</v>
      </c>
      <c r="J145" s="1">
        <v>0.19136319169999999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t="s">
        <v>142</v>
      </c>
      <c r="AI145">
        <v>138</v>
      </c>
      <c r="AJ145">
        <f t="shared" si="12"/>
        <v>2009</v>
      </c>
      <c r="AK145" s="1">
        <v>0.2541184353</v>
      </c>
      <c r="AL145" s="1">
        <v>3.8443173499999997E-2</v>
      </c>
      <c r="AM145" s="1">
        <v>0.21090397550000001</v>
      </c>
      <c r="AN145" s="1">
        <v>5.5185972799999997E-2</v>
      </c>
      <c r="AO145" s="1">
        <v>0.44134844280000002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2:54">
      <c r="B146" s="1">
        <f t="shared" si="10"/>
        <v>0.12856503289999999</v>
      </c>
      <c r="C146" t="s">
        <v>143</v>
      </c>
      <c r="D146">
        <v>139</v>
      </c>
      <c r="E146">
        <f t="shared" si="11"/>
        <v>2009</v>
      </c>
      <c r="F146" s="1">
        <v>0.38445913469999998</v>
      </c>
      <c r="G146" s="1">
        <v>6.8694434900000004E-2</v>
      </c>
      <c r="H146" s="1">
        <v>0.28902354130000002</v>
      </c>
      <c r="I146" s="1">
        <v>6.6739423800000003E-2</v>
      </c>
      <c r="J146" s="1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t="s">
        <v>143</v>
      </c>
      <c r="AI146">
        <v>139</v>
      </c>
      <c r="AJ146">
        <f t="shared" si="12"/>
        <v>2009</v>
      </c>
      <c r="AK146" s="1">
        <v>0.2558941018</v>
      </c>
      <c r="AL146" s="1">
        <v>3.6427959099999997E-2</v>
      </c>
      <c r="AM146" s="1">
        <v>0.20869118310000001</v>
      </c>
      <c r="AN146" s="1">
        <v>5.6235391599999997E-2</v>
      </c>
      <c r="AO146" s="1">
        <v>0.44275136440000001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2:54">
      <c r="B147" s="1">
        <f t="shared" si="10"/>
        <v>0.1145466074</v>
      </c>
      <c r="C147" t="s">
        <v>144</v>
      </c>
      <c r="D147">
        <v>140</v>
      </c>
      <c r="E147">
        <f t="shared" si="11"/>
        <v>2009</v>
      </c>
      <c r="F147" s="1">
        <v>0.3745843506</v>
      </c>
      <c r="G147" s="1">
        <v>6.9749333900000002E-2</v>
      </c>
      <c r="H147" s="1">
        <v>0.30594013390000002</v>
      </c>
      <c r="I147" s="1">
        <v>5.8957121299999998E-2</v>
      </c>
      <c r="J147" s="1">
        <v>0.19076906029999999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t="s">
        <v>144</v>
      </c>
      <c r="AI147">
        <v>140</v>
      </c>
      <c r="AJ147">
        <f t="shared" si="12"/>
        <v>2009</v>
      </c>
      <c r="AK147" s="1">
        <v>0.2600377432</v>
      </c>
      <c r="AL147" s="1">
        <v>3.7603038399999997E-2</v>
      </c>
      <c r="AM147" s="1">
        <v>0.2072077906</v>
      </c>
      <c r="AN147" s="1">
        <v>5.5510645300000001E-2</v>
      </c>
      <c r="AO147" s="1">
        <v>0.43964078249999999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2:54">
      <c r="B148" s="1">
        <f t="shared" si="10"/>
        <v>0.13162936749999998</v>
      </c>
      <c r="C148" t="s">
        <v>145</v>
      </c>
      <c r="D148">
        <v>141</v>
      </c>
      <c r="E148">
        <f t="shared" si="11"/>
        <v>2010</v>
      </c>
      <c r="F148" s="1">
        <v>0.39050002859999999</v>
      </c>
      <c r="G148" s="1">
        <v>6.9409995000000002E-2</v>
      </c>
      <c r="H148" s="1">
        <v>0.2910222542</v>
      </c>
      <c r="I148" s="1">
        <v>5.5616349000000002E-2</v>
      </c>
      <c r="J148" s="1">
        <v>0.19345137330000001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t="s">
        <v>145</v>
      </c>
      <c r="AI148">
        <v>141</v>
      </c>
      <c r="AJ148">
        <f t="shared" si="12"/>
        <v>2010</v>
      </c>
      <c r="AK148" s="1">
        <v>0.25887066110000001</v>
      </c>
      <c r="AL148" s="1">
        <v>3.64727725E-2</v>
      </c>
      <c r="AM148" s="1">
        <v>0.2011281899</v>
      </c>
      <c r="AN148" s="1">
        <v>5.6548734199999999E-2</v>
      </c>
      <c r="AO148" s="1">
        <v>0.44697964229999998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2:54">
      <c r="B149" s="1">
        <f t="shared" si="10"/>
        <v>0.13898523440000002</v>
      </c>
      <c r="C149" t="s">
        <v>146</v>
      </c>
      <c r="D149">
        <v>142</v>
      </c>
      <c r="E149">
        <f t="shared" si="11"/>
        <v>2010</v>
      </c>
      <c r="F149" s="1">
        <v>0.38856439920000002</v>
      </c>
      <c r="G149" s="1">
        <v>7.0804774799999998E-2</v>
      </c>
      <c r="H149" s="1">
        <v>0.29649914529999999</v>
      </c>
      <c r="I149" s="1">
        <v>5.6919119499999997E-2</v>
      </c>
      <c r="J149" s="1">
        <v>0.18721256119999999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t="s">
        <v>146</v>
      </c>
      <c r="AI149">
        <v>142</v>
      </c>
      <c r="AJ149">
        <f t="shared" si="12"/>
        <v>2010</v>
      </c>
      <c r="AK149" s="1">
        <v>0.2495791648</v>
      </c>
      <c r="AL149" s="1">
        <v>3.8786448799999998E-2</v>
      </c>
      <c r="AM149" s="1">
        <v>0.20891808149999999</v>
      </c>
      <c r="AN149" s="1">
        <v>5.0452625700000003E-2</v>
      </c>
      <c r="AO149" s="1">
        <v>0.45226367919999999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2:54">
      <c r="B150" s="1">
        <f t="shared" si="10"/>
        <v>0.14335597659999999</v>
      </c>
      <c r="C150" t="s">
        <v>147</v>
      </c>
      <c r="D150">
        <v>143</v>
      </c>
      <c r="E150">
        <f t="shared" si="11"/>
        <v>2010</v>
      </c>
      <c r="F150" s="1">
        <v>0.3979297551</v>
      </c>
      <c r="G150" s="1">
        <v>7.0506741900000003E-2</v>
      </c>
      <c r="H150" s="1">
        <v>0.28662217280000002</v>
      </c>
      <c r="I150" s="1">
        <v>5.28721313E-2</v>
      </c>
      <c r="J150" s="1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t="s">
        <v>147</v>
      </c>
      <c r="AI150">
        <v>143</v>
      </c>
      <c r="AJ150">
        <f t="shared" si="12"/>
        <v>2010</v>
      </c>
      <c r="AK150" s="1">
        <v>0.25457377850000001</v>
      </c>
      <c r="AL150" s="1">
        <v>3.69452085E-2</v>
      </c>
      <c r="AM150" s="1">
        <v>0.21060460210000001</v>
      </c>
      <c r="AN150" s="1">
        <v>4.7495636600000002E-2</v>
      </c>
      <c r="AO150" s="1">
        <v>0.45038077440000002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2:54">
      <c r="B151" s="1">
        <f t="shared" si="10"/>
        <v>0.13788982720000004</v>
      </c>
      <c r="C151" t="s">
        <v>148</v>
      </c>
      <c r="D151">
        <v>144</v>
      </c>
      <c r="E151">
        <f t="shared" si="11"/>
        <v>2010</v>
      </c>
      <c r="F151" s="1">
        <v>0.40499642870000002</v>
      </c>
      <c r="G151" s="1">
        <v>6.8605203000000003E-2</v>
      </c>
      <c r="H151" s="1">
        <v>0.28618984069999998</v>
      </c>
      <c r="I151" s="1">
        <v>5.0175809600000003E-2</v>
      </c>
      <c r="J151" s="1">
        <v>0.19003271799999999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t="s">
        <v>148</v>
      </c>
      <c r="AI151">
        <v>144</v>
      </c>
      <c r="AJ151">
        <f t="shared" si="12"/>
        <v>2010</v>
      </c>
      <c r="AK151" s="1">
        <v>0.26710660149999998</v>
      </c>
      <c r="AL151" s="1">
        <v>3.6589572200000003E-2</v>
      </c>
      <c r="AM151" s="1">
        <v>0.18926927660000001</v>
      </c>
      <c r="AN151" s="1">
        <v>4.8079735499999998E-2</v>
      </c>
      <c r="AO151" s="1">
        <v>0.45895481420000001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2:54">
      <c r="B152" s="1">
        <f t="shared" si="10"/>
        <v>0.13402508469999996</v>
      </c>
      <c r="C152" t="s">
        <v>149</v>
      </c>
      <c r="D152">
        <v>145</v>
      </c>
      <c r="E152">
        <f t="shared" si="11"/>
        <v>2011</v>
      </c>
      <c r="F152" s="1">
        <v>0.39954592919999998</v>
      </c>
      <c r="G152" s="1">
        <v>7.0138160300000002E-2</v>
      </c>
      <c r="H152" s="1">
        <v>0.28822006259999999</v>
      </c>
      <c r="I152" s="1">
        <v>5.3858114899999997E-2</v>
      </c>
      <c r="J152" s="1">
        <v>0.18823773290000001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t="s">
        <v>149</v>
      </c>
      <c r="AI152">
        <v>145</v>
      </c>
      <c r="AJ152">
        <f t="shared" si="12"/>
        <v>2011</v>
      </c>
      <c r="AK152" s="1">
        <v>0.26552084450000002</v>
      </c>
      <c r="AL152" s="1">
        <v>3.4300812100000001E-2</v>
      </c>
      <c r="AM152" s="1">
        <v>0.19460136049999999</v>
      </c>
      <c r="AN152" s="1">
        <v>4.6416744000000003E-2</v>
      </c>
      <c r="AO152" s="1">
        <v>0.45916023900000003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2:54">
      <c r="B153" s="1">
        <f t="shared" si="10"/>
        <v>0.13962908209999997</v>
      </c>
      <c r="C153" t="s">
        <v>150</v>
      </c>
      <c r="D153">
        <v>146</v>
      </c>
      <c r="E153">
        <f t="shared" si="11"/>
        <v>2011</v>
      </c>
      <c r="F153" s="1">
        <v>0.40513102309999999</v>
      </c>
      <c r="G153" s="1">
        <v>7.6360118399999996E-2</v>
      </c>
      <c r="H153" s="1">
        <v>0.28237430070000002</v>
      </c>
      <c r="I153" s="1">
        <v>5.2901056600000003E-2</v>
      </c>
      <c r="J153" s="1">
        <v>0.18323350120000001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t="s">
        <v>150</v>
      </c>
      <c r="AI153">
        <v>146</v>
      </c>
      <c r="AJ153">
        <f t="shared" si="12"/>
        <v>2011</v>
      </c>
      <c r="AK153" s="1">
        <v>0.26550194100000002</v>
      </c>
      <c r="AL153" s="1">
        <v>3.5535614799999997E-2</v>
      </c>
      <c r="AM153" s="1">
        <v>0.20920957570000001</v>
      </c>
      <c r="AN153" s="1">
        <v>4.79525513E-2</v>
      </c>
      <c r="AO153" s="1">
        <v>0.44180031720000001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2:54">
      <c r="B154" s="1">
        <f t="shared" si="10"/>
        <v>0.14542285489999995</v>
      </c>
      <c r="C154" t="s">
        <v>151</v>
      </c>
      <c r="D154">
        <v>147</v>
      </c>
      <c r="E154">
        <f t="shared" si="11"/>
        <v>2011</v>
      </c>
      <c r="F154" s="1">
        <v>0.41131621819999997</v>
      </c>
      <c r="G154" s="1">
        <v>6.9738005699999994E-2</v>
      </c>
      <c r="H154" s="1">
        <v>0.28427091119999998</v>
      </c>
      <c r="I154" s="1">
        <v>5.1463567000000002E-2</v>
      </c>
      <c r="J154" s="1">
        <v>0.18321129799999999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t="s">
        <v>151</v>
      </c>
      <c r="AI154">
        <v>147</v>
      </c>
      <c r="AJ154">
        <f t="shared" si="12"/>
        <v>2011</v>
      </c>
      <c r="AK154" s="1">
        <v>0.26589336330000002</v>
      </c>
      <c r="AL154" s="1">
        <v>3.4060093299999997E-2</v>
      </c>
      <c r="AM154" s="1">
        <v>0.21071328080000001</v>
      </c>
      <c r="AN154" s="1">
        <v>4.8228800099999997E-2</v>
      </c>
      <c r="AO154" s="1">
        <v>0.44110446250000002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2:54">
      <c r="B155" s="1">
        <f t="shared" si="10"/>
        <v>0.14181471800000001</v>
      </c>
      <c r="C155" t="s">
        <v>152</v>
      </c>
      <c r="D155">
        <v>148</v>
      </c>
      <c r="E155">
        <f t="shared" si="11"/>
        <v>2011</v>
      </c>
      <c r="F155" s="1">
        <v>0.4086215346</v>
      </c>
      <c r="G155" s="1">
        <v>7.3836104400000005E-2</v>
      </c>
      <c r="H155" s="1">
        <v>0.28515762010000001</v>
      </c>
      <c r="I155" s="1">
        <v>4.62403989E-2</v>
      </c>
      <c r="J155" s="1">
        <v>0.18614434199999999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t="s">
        <v>152</v>
      </c>
      <c r="AI155">
        <v>148</v>
      </c>
      <c r="AJ155">
        <f t="shared" si="12"/>
        <v>2011</v>
      </c>
      <c r="AK155" s="1">
        <v>0.2668068166</v>
      </c>
      <c r="AL155" s="1">
        <v>3.14032713E-2</v>
      </c>
      <c r="AM155" s="1">
        <v>0.2007559746</v>
      </c>
      <c r="AN155" s="1">
        <v>4.4889156299999997E-2</v>
      </c>
      <c r="AO155" s="1">
        <v>0.45614478120000002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2:54">
      <c r="B156" s="1">
        <f t="shared" si="10"/>
        <v>0.13291889610000002</v>
      </c>
      <c r="C156" t="s">
        <v>153</v>
      </c>
      <c r="D156">
        <v>149</v>
      </c>
      <c r="E156">
        <f t="shared" si="11"/>
        <v>2012</v>
      </c>
      <c r="F156" s="1">
        <v>0.40445639259999999</v>
      </c>
      <c r="G156" s="1">
        <v>6.3704704299999998E-2</v>
      </c>
      <c r="H156" s="1">
        <v>0.2846683646</v>
      </c>
      <c r="I156" s="1">
        <v>4.8234844399999997E-2</v>
      </c>
      <c r="J156" s="1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t="s">
        <v>153</v>
      </c>
      <c r="AI156">
        <v>149</v>
      </c>
      <c r="AJ156">
        <f t="shared" si="12"/>
        <v>2012</v>
      </c>
      <c r="AK156" s="1">
        <v>0.27153749649999998</v>
      </c>
      <c r="AL156" s="1">
        <v>3.4438390399999998E-2</v>
      </c>
      <c r="AM156" s="1">
        <v>0.18826737190000001</v>
      </c>
      <c r="AN156" s="1">
        <v>4.7561822699999999E-2</v>
      </c>
      <c r="AO156" s="1">
        <v>0.45819491849999999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2:54">
      <c r="B157" s="1">
        <f t="shared" si="10"/>
        <v>0.12363202249999999</v>
      </c>
      <c r="C157" t="s">
        <v>154</v>
      </c>
      <c r="D157">
        <v>150</v>
      </c>
      <c r="E157">
        <f t="shared" si="11"/>
        <v>2012</v>
      </c>
      <c r="F157" s="1">
        <v>0.39212219209999999</v>
      </c>
      <c r="G157" s="1">
        <v>6.8008530400000003E-2</v>
      </c>
      <c r="H157" s="1">
        <v>0.29079785969999999</v>
      </c>
      <c r="I157" s="1">
        <v>5.4027008699999997E-2</v>
      </c>
      <c r="J157" s="1">
        <v>0.19504440919999999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t="s">
        <v>154</v>
      </c>
      <c r="AI157">
        <v>150</v>
      </c>
      <c r="AJ157">
        <f t="shared" si="12"/>
        <v>2012</v>
      </c>
      <c r="AK157" s="1">
        <v>0.26849016959999999</v>
      </c>
      <c r="AL157" s="1">
        <v>3.68201763E-2</v>
      </c>
      <c r="AM157" s="1">
        <v>0.20445687830000001</v>
      </c>
      <c r="AN157" s="1">
        <v>4.4140213400000003E-2</v>
      </c>
      <c r="AO157" s="1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2:54">
      <c r="B158" s="1">
        <f t="shared" si="10"/>
        <v>0.1362855228</v>
      </c>
      <c r="C158" t="s">
        <v>155</v>
      </c>
      <c r="D158">
        <v>151</v>
      </c>
      <c r="E158">
        <f t="shared" si="11"/>
        <v>2012</v>
      </c>
      <c r="F158" s="1">
        <v>0.40097413770000001</v>
      </c>
      <c r="G158" s="1">
        <v>6.5749621699999997E-2</v>
      </c>
      <c r="H158" s="1">
        <v>0.3017112656</v>
      </c>
      <c r="I158" s="1">
        <v>4.9182968600000002E-2</v>
      </c>
      <c r="J158" s="1">
        <v>0.18238200639999999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t="s">
        <v>155</v>
      </c>
      <c r="AI158">
        <v>151</v>
      </c>
      <c r="AJ158">
        <f t="shared" si="12"/>
        <v>2012</v>
      </c>
      <c r="AK158" s="1">
        <v>0.26468861490000001</v>
      </c>
      <c r="AL158" s="1">
        <v>3.4400191300000001E-2</v>
      </c>
      <c r="AM158" s="1">
        <v>0.204907109</v>
      </c>
      <c r="AN158" s="1">
        <v>5.5832628000000002E-2</v>
      </c>
      <c r="AO158" s="1">
        <v>0.44017145680000003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2:54">
      <c r="B159" s="1">
        <f t="shared" si="10"/>
        <v>0.13917528200000001</v>
      </c>
      <c r="C159" t="s">
        <v>156</v>
      </c>
      <c r="D159">
        <v>152</v>
      </c>
      <c r="E159">
        <f t="shared" si="11"/>
        <v>2012</v>
      </c>
      <c r="F159" s="1">
        <v>0.40329581580000001</v>
      </c>
      <c r="G159" s="1">
        <v>6.7483411300000004E-2</v>
      </c>
      <c r="H159" s="1">
        <v>0.2969949972</v>
      </c>
      <c r="I159" s="1">
        <v>4.4772056800000001E-2</v>
      </c>
      <c r="J159" s="1">
        <v>0.18745371890000001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t="s">
        <v>156</v>
      </c>
      <c r="AI159">
        <v>152</v>
      </c>
      <c r="AJ159">
        <f t="shared" si="12"/>
        <v>2012</v>
      </c>
      <c r="AK159" s="1">
        <v>0.2641205338</v>
      </c>
      <c r="AL159" s="1">
        <v>3.7261644300000001E-2</v>
      </c>
      <c r="AM159" s="1">
        <v>0.19546941409999999</v>
      </c>
      <c r="AN159" s="1">
        <v>4.7538359799999999E-2</v>
      </c>
      <c r="AO159" s="1">
        <v>0.45561004789999998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2:54">
      <c r="B160" s="1">
        <f t="shared" si="10"/>
        <v>0.13663789809999999</v>
      </c>
      <c r="C160" t="s">
        <v>157</v>
      </c>
      <c r="D160">
        <v>153</v>
      </c>
      <c r="E160">
        <f t="shared" si="11"/>
        <v>2013</v>
      </c>
      <c r="F160" s="1">
        <v>0.4062352306</v>
      </c>
      <c r="G160" s="1">
        <v>6.0594262099999997E-2</v>
      </c>
      <c r="H160" s="1">
        <v>0.28078746500000001</v>
      </c>
      <c r="I160" s="1">
        <v>5.4759902700000002E-2</v>
      </c>
      <c r="J160" s="1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t="s">
        <v>157</v>
      </c>
      <c r="AI160">
        <v>153</v>
      </c>
      <c r="AJ160">
        <f t="shared" si="12"/>
        <v>2013</v>
      </c>
      <c r="AK160" s="1">
        <v>0.26959733250000001</v>
      </c>
      <c r="AL160" s="1">
        <v>3.3564504199999998E-2</v>
      </c>
      <c r="AM160" s="1">
        <v>0.18717398930000001</v>
      </c>
      <c r="AN160" s="1">
        <v>5.1944579300000002E-2</v>
      </c>
      <c r="AO160" s="1">
        <v>0.45771959470000001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61">
      <c r="B161" s="1">
        <f t="shared" si="10"/>
        <v>0.11792338159999999</v>
      </c>
      <c r="C161" t="s">
        <v>158</v>
      </c>
      <c r="D161">
        <v>154</v>
      </c>
      <c r="E161">
        <f t="shared" si="11"/>
        <v>2013</v>
      </c>
      <c r="F161" s="1">
        <v>0.38695452990000001</v>
      </c>
      <c r="G161" s="1">
        <v>6.6358584499999998E-2</v>
      </c>
      <c r="H161" s="1">
        <v>0.29809723370000002</v>
      </c>
      <c r="I161" s="1">
        <v>5.16032014E-2</v>
      </c>
      <c r="J161" s="1">
        <v>0.19698645049999999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t="s">
        <v>158</v>
      </c>
      <c r="AI161">
        <v>154</v>
      </c>
      <c r="AJ161">
        <f t="shared" si="12"/>
        <v>2013</v>
      </c>
      <c r="AK161" s="1">
        <v>0.26903114830000002</v>
      </c>
      <c r="AL161" s="1">
        <v>3.9078972699999999E-2</v>
      </c>
      <c r="AM161" s="1">
        <v>0.20064227109999999</v>
      </c>
      <c r="AN161" s="1">
        <v>4.6777338100000003E-2</v>
      </c>
      <c r="AO161" s="1">
        <v>0.44447026979999998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61">
      <c r="B162" s="1">
        <f t="shared" si="10"/>
        <v>0.11398980599999997</v>
      </c>
      <c r="C162" t="s">
        <v>159</v>
      </c>
      <c r="D162">
        <v>155</v>
      </c>
      <c r="E162">
        <f t="shared" si="11"/>
        <v>2013</v>
      </c>
      <c r="F162" s="1">
        <v>0.38449681489999998</v>
      </c>
      <c r="G162" s="1">
        <v>7.3384731800000005E-2</v>
      </c>
      <c r="H162" s="1">
        <v>0.30013775409999999</v>
      </c>
      <c r="I162" s="1">
        <v>4.54400332E-2</v>
      </c>
      <c r="J162" s="1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t="s">
        <v>159</v>
      </c>
      <c r="AI162">
        <v>155</v>
      </c>
      <c r="AJ162">
        <f t="shared" si="12"/>
        <v>2013</v>
      </c>
      <c r="AK162" s="1">
        <v>0.27050700890000001</v>
      </c>
      <c r="AL162" s="1">
        <v>3.1525276099999999E-2</v>
      </c>
      <c r="AM162" s="1">
        <v>0.1998429062</v>
      </c>
      <c r="AN162" s="1">
        <v>4.6490740900000001E-2</v>
      </c>
      <c r="AO162" s="1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61">
      <c r="B163" s="1">
        <f t="shared" si="10"/>
        <v>0.11114361880000001</v>
      </c>
      <c r="C163" t="s">
        <v>160</v>
      </c>
      <c r="D163">
        <v>156</v>
      </c>
      <c r="E163">
        <f t="shared" si="11"/>
        <v>2013</v>
      </c>
      <c r="F163" s="1">
        <v>0.39132477669999999</v>
      </c>
      <c r="G163" s="1">
        <v>6.2205870099999998E-2</v>
      </c>
      <c r="H163" s="1">
        <v>0.29983147570000002</v>
      </c>
      <c r="I163" s="1">
        <v>4.4235227600000003E-2</v>
      </c>
      <c r="J163" s="1">
        <v>0.20240264999999999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t="s">
        <v>160</v>
      </c>
      <c r="AI163">
        <v>156</v>
      </c>
      <c r="AJ163">
        <f t="shared" si="12"/>
        <v>2013</v>
      </c>
      <c r="AK163" s="1">
        <v>0.28018115789999998</v>
      </c>
      <c r="AL163" s="1">
        <v>3.2236584200000001E-2</v>
      </c>
      <c r="AM163" s="1">
        <v>0.19374093100000001</v>
      </c>
      <c r="AN163" s="1">
        <v>4.1712686999999998E-2</v>
      </c>
      <c r="AO163" s="1">
        <v>0.45212863990000002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61">
      <c r="B164" s="1">
        <f t="shared" si="10"/>
        <v>0.12924379219999999</v>
      </c>
      <c r="C164" t="s">
        <v>161</v>
      </c>
      <c r="D164">
        <v>157</v>
      </c>
      <c r="E164">
        <f t="shared" si="11"/>
        <v>2014</v>
      </c>
      <c r="F164" s="1">
        <v>0.39877922669999999</v>
      </c>
      <c r="G164" s="1">
        <v>5.9862280800000001E-2</v>
      </c>
      <c r="H164" s="1">
        <v>0.29116063780000001</v>
      </c>
      <c r="I164" s="1">
        <v>5.0950080600000003E-2</v>
      </c>
      <c r="J164" s="1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t="s">
        <v>161</v>
      </c>
      <c r="AI164">
        <v>157</v>
      </c>
      <c r="AJ164">
        <f t="shared" si="12"/>
        <v>2014</v>
      </c>
      <c r="AK164" s="1">
        <v>0.2695354345</v>
      </c>
      <c r="AL164" s="1">
        <v>3.2644204900000001E-2</v>
      </c>
      <c r="AM164" s="1">
        <v>0.1862496635</v>
      </c>
      <c r="AN164" s="1">
        <v>4.4351678899999997E-2</v>
      </c>
      <c r="AO164" s="1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61">
      <c r="B165" s="1">
        <f t="shared" si="10"/>
        <v>0.13100613930000005</v>
      </c>
      <c r="C165" t="s">
        <v>162</v>
      </c>
      <c r="D165">
        <v>158</v>
      </c>
      <c r="E165">
        <f t="shared" si="11"/>
        <v>2014</v>
      </c>
      <c r="F165" s="1">
        <v>0.39217344780000002</v>
      </c>
      <c r="G165" s="1">
        <v>6.4592402500000007E-2</v>
      </c>
      <c r="H165" s="1">
        <v>0.28033784569999998</v>
      </c>
      <c r="I165" s="1">
        <v>5.2508720100000003E-2</v>
      </c>
      <c r="J165" s="1">
        <v>0.21038758399999999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t="s">
        <v>162</v>
      </c>
      <c r="AI165">
        <v>158</v>
      </c>
      <c r="AJ165">
        <f t="shared" si="12"/>
        <v>2014</v>
      </c>
      <c r="AK165" s="1">
        <v>0.26116730849999997</v>
      </c>
      <c r="AL165" s="1">
        <v>3.3955370899999997E-2</v>
      </c>
      <c r="AM165" s="1">
        <v>0.19347978790000001</v>
      </c>
      <c r="AN165" s="1">
        <v>4.7257667500000003E-2</v>
      </c>
      <c r="AO165" s="1">
        <v>0.46413986509999999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61">
      <c r="B166" s="1">
        <f t="shared" si="10"/>
        <v>0.11941033480000002</v>
      </c>
      <c r="C166" t="s">
        <v>163</v>
      </c>
      <c r="D166">
        <v>159</v>
      </c>
      <c r="E166">
        <f t="shared" si="11"/>
        <v>2014</v>
      </c>
      <c r="F166" s="1">
        <v>0.38661606900000001</v>
      </c>
      <c r="G166" s="1">
        <v>6.2997812E-2</v>
      </c>
      <c r="H166" s="1">
        <v>0.28602526379999998</v>
      </c>
      <c r="I166" s="1">
        <v>5.3817557100000003E-2</v>
      </c>
      <c r="J166" s="1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t="s">
        <v>163</v>
      </c>
      <c r="AI166">
        <v>159</v>
      </c>
      <c r="AJ166">
        <f t="shared" si="12"/>
        <v>2014</v>
      </c>
      <c r="AK166" s="1">
        <v>0.26720573419999999</v>
      </c>
      <c r="AL166" s="1">
        <v>3.5300405299999997E-2</v>
      </c>
      <c r="AM166" s="1">
        <v>0.19027506320000001</v>
      </c>
      <c r="AN166" s="1">
        <v>4.6432479700000001E-2</v>
      </c>
      <c r="AO166" s="1">
        <v>0.46078631759999999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61">
      <c r="B167" s="1">
        <f t="shared" si="10"/>
        <v>0.1103959014</v>
      </c>
      <c r="C167" t="s">
        <v>164</v>
      </c>
      <c r="D167">
        <v>160</v>
      </c>
      <c r="E167">
        <f t="shared" ref="E167:E172" si="13">E171-1</f>
        <v>2014</v>
      </c>
      <c r="F167" s="1">
        <v>0.3834666061</v>
      </c>
      <c r="G167" s="1">
        <v>6.3598903499999998E-2</v>
      </c>
      <c r="H167" s="1">
        <v>0.29197072930000001</v>
      </c>
      <c r="I167" s="1">
        <v>4.9251537499999998E-2</v>
      </c>
      <c r="J167" s="1">
        <v>0.21171222349999999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t="s">
        <v>164</v>
      </c>
      <c r="AI167">
        <v>160</v>
      </c>
      <c r="AJ167">
        <f t="shared" ref="AJ167:AJ172" si="14">AJ171-1</f>
        <v>2014</v>
      </c>
      <c r="AK167" s="1">
        <v>0.2730707047</v>
      </c>
      <c r="AL167" s="1">
        <v>3.6252660899999997E-2</v>
      </c>
      <c r="AM167" s="1">
        <v>0.1973518259</v>
      </c>
      <c r="AN167" s="1">
        <v>4.3830845200000003E-2</v>
      </c>
      <c r="AO167" s="1">
        <v>0.44949396330000002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61">
      <c r="B168" s="1">
        <f t="shared" si="10"/>
        <v>0.1169026145</v>
      </c>
      <c r="C168" t="s">
        <v>165</v>
      </c>
      <c r="D168">
        <v>161</v>
      </c>
      <c r="E168">
        <f t="shared" si="13"/>
        <v>2015</v>
      </c>
      <c r="F168" s="1">
        <v>0.3929900261</v>
      </c>
      <c r="G168" s="1">
        <v>6.1721317599999999E-2</v>
      </c>
      <c r="H168" s="1">
        <v>0.27814439369999999</v>
      </c>
      <c r="I168" s="1">
        <v>4.9455835699999999E-2</v>
      </c>
      <c r="J168" s="1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t="s">
        <v>165</v>
      </c>
      <c r="AI168">
        <v>161</v>
      </c>
      <c r="AJ168">
        <f t="shared" si="14"/>
        <v>2015</v>
      </c>
      <c r="AK168" s="1">
        <v>0.2760874116</v>
      </c>
      <c r="AL168" s="1">
        <v>3.3446302499999997E-2</v>
      </c>
      <c r="AM168" s="1">
        <v>0.1832589973</v>
      </c>
      <c r="AN168" s="1">
        <v>4.4460877400000001E-2</v>
      </c>
      <c r="AO168" s="1">
        <v>0.46274641119999999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61">
      <c r="B169" s="1">
        <f t="shared" si="10"/>
        <v>0.12321942490000004</v>
      </c>
      <c r="C169" t="s">
        <v>166</v>
      </c>
      <c r="D169">
        <v>162</v>
      </c>
      <c r="E169">
        <f t="shared" si="13"/>
        <v>2015</v>
      </c>
      <c r="F169" s="1">
        <v>0.39063651100000002</v>
      </c>
      <c r="G169" s="1">
        <v>6.2528915300000001E-2</v>
      </c>
      <c r="H169" s="1">
        <v>0.2886420629</v>
      </c>
      <c r="I169" s="1">
        <v>4.5726982800000003E-2</v>
      </c>
      <c r="J169" s="1">
        <v>0.21246552799999999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t="s">
        <v>166</v>
      </c>
      <c r="AI169">
        <v>162</v>
      </c>
      <c r="AJ169">
        <f t="shared" si="14"/>
        <v>2015</v>
      </c>
      <c r="AK169" s="1">
        <v>0.26741708609999998</v>
      </c>
      <c r="AL169" s="1">
        <v>3.2781391899999998E-2</v>
      </c>
      <c r="AM169" s="1">
        <v>0.18837509550000001</v>
      </c>
      <c r="AN169" s="1">
        <v>4.0983130100000001E-2</v>
      </c>
      <c r="AO169" s="1">
        <v>0.47044329639999999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61">
      <c r="B170" s="1"/>
      <c r="C170" t="s">
        <v>167</v>
      </c>
      <c r="D170">
        <v>163</v>
      </c>
      <c r="E170">
        <f t="shared" si="13"/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t="s">
        <v>167</v>
      </c>
      <c r="AI170">
        <v>163</v>
      </c>
      <c r="AJ170">
        <f t="shared" si="14"/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61">
      <c r="B171" s="1"/>
      <c r="C171" t="s">
        <v>168</v>
      </c>
      <c r="D171">
        <v>164</v>
      </c>
      <c r="E171">
        <f t="shared" si="13"/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t="s">
        <v>168</v>
      </c>
      <c r="AI171">
        <v>164</v>
      </c>
      <c r="AJ171">
        <f t="shared" si="14"/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61">
      <c r="B172" s="1"/>
      <c r="C172" t="s">
        <v>169</v>
      </c>
      <c r="D172">
        <v>165</v>
      </c>
      <c r="E172">
        <f t="shared" si="13"/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t="s">
        <v>169</v>
      </c>
      <c r="AI172">
        <v>165</v>
      </c>
      <c r="AJ172">
        <f t="shared" si="14"/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61">
      <c r="B173" s="1">
        <f t="shared" si="10"/>
        <v>0.10510704850000002</v>
      </c>
      <c r="C173" t="s">
        <v>170</v>
      </c>
      <c r="D173">
        <v>166</v>
      </c>
      <c r="E173">
        <v>2016</v>
      </c>
      <c r="F173" s="1">
        <v>0.37654212850000002</v>
      </c>
      <c r="G173" s="1">
        <v>5.8389214000000002E-2</v>
      </c>
      <c r="H173" s="1">
        <v>0.28499239669999998</v>
      </c>
      <c r="I173" s="1">
        <v>6.7532231400000003E-2</v>
      </c>
      <c r="J173" s="1">
        <v>0.21254402929999999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t="s">
        <v>170</v>
      </c>
      <c r="AI173">
        <v>166</v>
      </c>
      <c r="AJ173">
        <v>2016</v>
      </c>
      <c r="AK173" s="1">
        <v>0.27143508</v>
      </c>
      <c r="AL173" s="1">
        <v>3.3744998300000002E-2</v>
      </c>
      <c r="AM173" s="1">
        <v>0.187936256</v>
      </c>
      <c r="AN173" s="1">
        <v>5.7843337000000002E-2</v>
      </c>
      <c r="AO173" s="1">
        <v>0.44904032869999999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61">
      <c r="B174" s="1">
        <f t="shared" si="10"/>
        <v>0.10968646670000004</v>
      </c>
      <c r="C174" t="s">
        <v>171</v>
      </c>
      <c r="D174">
        <v>167</v>
      </c>
      <c r="E174">
        <v>2016</v>
      </c>
      <c r="F174" s="1">
        <v>0.38012947130000002</v>
      </c>
      <c r="G174" s="1">
        <v>6.2534671299999997E-2</v>
      </c>
      <c r="H174" s="1">
        <v>0.28079924820000002</v>
      </c>
      <c r="I174" s="1">
        <v>6.3379635000000004E-2</v>
      </c>
      <c r="J174" s="1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t="s">
        <v>171</v>
      </c>
      <c r="AI174">
        <v>167</v>
      </c>
      <c r="AJ174">
        <v>2016</v>
      </c>
      <c r="AK174" s="1">
        <v>0.27044300459999998</v>
      </c>
      <c r="AL174" s="1">
        <v>3.5823000000000001E-2</v>
      </c>
      <c r="AM174" s="1">
        <v>0.19656610920000001</v>
      </c>
      <c r="AN174" s="1">
        <v>5.1215433599999999E-2</v>
      </c>
      <c r="AO174" s="1">
        <v>0.44595245259999999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61">
      <c r="B175" s="1">
        <f t="shared" si="10"/>
        <v>0.10330106500000003</v>
      </c>
      <c r="C175" t="s">
        <v>172</v>
      </c>
      <c r="D175">
        <v>168</v>
      </c>
      <c r="E175">
        <v>2016</v>
      </c>
      <c r="F175" s="1">
        <v>0.37443788610000001</v>
      </c>
      <c r="G175" s="1">
        <v>6.6130160399999999E-2</v>
      </c>
      <c r="H175" s="1">
        <v>0.28165906730000001</v>
      </c>
      <c r="I175" s="1">
        <v>5.3667765399999998E-2</v>
      </c>
      <c r="J175" s="1">
        <v>0.22410512090000001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5">
        <f>(K184-F176)/(ROW(K184)-ROW(F176))</f>
        <v>-4.0713417259614915E-4</v>
      </c>
      <c r="AA175" s="1">
        <f>(L184-G176)/(ROW(L184)-ROW(G176))</f>
        <v>-4.5579604759615581E-4</v>
      </c>
      <c r="AB175" s="1">
        <f>(M184-H176)/(ROW(M184)-ROW(H176))</f>
        <v>1.128221315384613E-3</v>
      </c>
      <c r="AC175">
        <f>(N184-I176)/(ROW(N184)-ROW(I176))</f>
        <v>5.6488092788461314E-5</v>
      </c>
      <c r="AD175" s="1">
        <f>(O184-J176)/(ROW(O184)-ROW(J176))</f>
        <v>-3.2177919807692065E-4</v>
      </c>
      <c r="AH175" t="s">
        <v>172</v>
      </c>
      <c r="AI175">
        <v>168</v>
      </c>
      <c r="AJ175">
        <v>2016</v>
      </c>
      <c r="AK175" s="1">
        <v>0.27113682109999998</v>
      </c>
      <c r="AL175" s="1">
        <v>3.6663677200000001E-2</v>
      </c>
      <c r="AM175" s="1">
        <v>0.18654643300000001</v>
      </c>
      <c r="AN175" s="1">
        <v>4.59222335E-2</v>
      </c>
      <c r="AO175" s="1">
        <v>0.45973083529999997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5">
        <f>(AP184-AK176)/(ROW(AP184)-ROW(AK176))</f>
        <v>1.612497435096151E-3</v>
      </c>
      <c r="BF175" s="1">
        <f>(AQ184-AL176)/(ROW(AQ184)-ROW(AL176))</f>
        <v>-6.6380834182692364E-4</v>
      </c>
      <c r="BG175" s="1">
        <f>(AR184-AM176)/(ROW(AR184)-ROW(AM176))</f>
        <v>5.0370770000000842E-4</v>
      </c>
      <c r="BH175">
        <f>(AS184-AN176)/(ROW(AS184)-ROW(AN176))</f>
        <v>-9.3776113798076793E-4</v>
      </c>
      <c r="BI175" s="1">
        <f>(AT184-AO176)/(ROW(AT184)-ROW(AO176))</f>
        <v>-5.1463565480768664E-4</v>
      </c>
    </row>
    <row r="176" spans="1:61">
      <c r="A176" s="2">
        <f>(B176-B85)/B85</f>
        <v>-0.37988456868563203</v>
      </c>
      <c r="B176" s="1">
        <f>F176-AK176</f>
        <v>0.10211258940000001</v>
      </c>
      <c r="C176" t="s">
        <v>173</v>
      </c>
      <c r="D176">
        <v>169</v>
      </c>
      <c r="E176">
        <v>2017</v>
      </c>
      <c r="F176" s="1">
        <v>0.36627681950000002</v>
      </c>
      <c r="G176" s="1">
        <v>7.0162003000000001E-2</v>
      </c>
      <c r="H176" s="1">
        <v>0.2792977734</v>
      </c>
      <c r="I176" s="1">
        <v>6.7073704499999998E-2</v>
      </c>
      <c r="J176" s="1">
        <v>0.21718969969999999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t="s">
        <v>173</v>
      </c>
      <c r="AI176">
        <v>169</v>
      </c>
      <c r="AJ176">
        <v>2017</v>
      </c>
      <c r="AK176" s="1">
        <v>0.26416423010000001</v>
      </c>
      <c r="AL176" s="1">
        <v>4.0484147200000001E-2</v>
      </c>
      <c r="AM176" s="1">
        <v>0.1817987697</v>
      </c>
      <c r="AN176" s="1">
        <v>5.5576574099999998E-2</v>
      </c>
      <c r="AO176" s="1">
        <v>0.45797627889999998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spans="2:64">
      <c r="B177" s="1">
        <f t="shared" ref="B177:B208" si="15">K177-AP177</f>
        <v>0.10211258940000001</v>
      </c>
      <c r="E177">
        <f>E173+1</f>
        <v>2017</v>
      </c>
      <c r="J177" s="3"/>
      <c r="K177" s="3">
        <f>F176+$Z$175</f>
        <v>0.36586968532740388</v>
      </c>
      <c r="L177" s="3">
        <f>G176+$AA$175</f>
        <v>6.9706206952403843E-2</v>
      </c>
      <c r="M177" s="3">
        <f>H176+$AB$175</f>
        <v>0.2804259947153846</v>
      </c>
      <c r="N177" s="3">
        <f>I176+$AC$175</f>
        <v>6.7130192592788462E-2</v>
      </c>
      <c r="O177" s="3">
        <f>J176+$AD$175</f>
        <v>0.21686792050192308</v>
      </c>
      <c r="Y177" s="3"/>
      <c r="Z177" s="3">
        <f>F176+$Z$175</f>
        <v>0.36586968532740388</v>
      </c>
      <c r="AA177" s="3">
        <f>G176+$AA$175</f>
        <v>6.9706206952403843E-2</v>
      </c>
      <c r="AB177" s="3">
        <f>H176+$AB$175</f>
        <v>0.2804259947153846</v>
      </c>
      <c r="AC177" s="1">
        <f>I176+$AC$175</f>
        <v>6.7130192592788462E-2</v>
      </c>
      <c r="AD177" s="1">
        <f>J176+$AD$175</f>
        <v>0.21686792050192308</v>
      </c>
      <c r="AJ177">
        <f>AJ173+1</f>
        <v>2017</v>
      </c>
      <c r="AP177" s="3">
        <f>AK176+$Z$175</f>
        <v>0.26375709592740387</v>
      </c>
      <c r="AQ177" s="3">
        <f>AL176+$AA$175</f>
        <v>4.0028351152403843E-2</v>
      </c>
      <c r="AR177" s="3">
        <f>AM176+$AB$175</f>
        <v>0.18292699101538462</v>
      </c>
      <c r="AS177" s="3">
        <f>AN176+$AC$175</f>
        <v>5.5633062192788463E-2</v>
      </c>
      <c r="AT177" s="3">
        <f>AO176+$AD$175</f>
        <v>0.45765449970192307</v>
      </c>
      <c r="BD177" s="3"/>
      <c r="BE177" s="3">
        <f>AK176+$Z$175</f>
        <v>0.26375709592740387</v>
      </c>
      <c r="BF177" s="3">
        <f>AL176+$AA$175</f>
        <v>4.0028351152403843E-2</v>
      </c>
      <c r="BG177" s="3">
        <f>AM176+$AB$175</f>
        <v>0.18292699101538462</v>
      </c>
      <c r="BH177" s="1">
        <f>AN176+$AC$175</f>
        <v>5.5633062192788463E-2</v>
      </c>
      <c r="BI177" s="1">
        <f>AO176+$AD$175</f>
        <v>0.45765449970192307</v>
      </c>
    </row>
    <row r="178" spans="2:64">
      <c r="B178" s="1">
        <f t="shared" si="15"/>
        <v>0.1000929577923077</v>
      </c>
      <c r="E178">
        <f t="shared" ref="E178:E181" si="16">E174+1</f>
        <v>2017</v>
      </c>
      <c r="K178" s="3">
        <f t="shared" ref="K178:K183" si="17">K177+$Z$175</f>
        <v>0.36546255115480775</v>
      </c>
      <c r="L178" s="3">
        <f>L177+$AA$175</f>
        <v>6.9250410904807685E-2</v>
      </c>
      <c r="M178" s="3">
        <f>M177+$AB$175</f>
        <v>0.28155421603076919</v>
      </c>
      <c r="N178" s="3">
        <f>N177+$AC$175</f>
        <v>6.7186680685576927E-2</v>
      </c>
      <c r="O178" s="3">
        <f t="shared" ref="O178:O183" si="18">O177+$AD$175</f>
        <v>0.21654614130384617</v>
      </c>
      <c r="Y178" s="3"/>
      <c r="Z178" s="3">
        <f t="shared" ref="Z178:Z184" si="19">K177+$Z$175</f>
        <v>0.36546255115480775</v>
      </c>
      <c r="AA178" s="3">
        <f>L177+$AA$175</f>
        <v>6.9250410904807685E-2</v>
      </c>
      <c r="AB178" s="3">
        <f>M177+$AB$175</f>
        <v>0.28155421603076919</v>
      </c>
      <c r="AC178" s="1">
        <f>N177+$AC$175</f>
        <v>6.7186680685576927E-2</v>
      </c>
      <c r="AD178" s="1">
        <f t="shared" ref="AD178:AD184" si="20">O177+$AD$175</f>
        <v>0.21654614130384617</v>
      </c>
      <c r="AJ178">
        <f t="shared" ref="AJ178:AJ241" si="21">AJ174+1</f>
        <v>2017</v>
      </c>
      <c r="AP178" s="3">
        <f>AP177+$BE$175</f>
        <v>0.26536959336250004</v>
      </c>
      <c r="AQ178" s="3">
        <f>AQ177+$BF$175</f>
        <v>3.936454281057692E-2</v>
      </c>
      <c r="AR178" s="3">
        <f>AR177+$BG$175</f>
        <v>0.18343069871538464</v>
      </c>
      <c r="AS178" s="3">
        <f>AS177+$BH$175</f>
        <v>5.4695301054807695E-2</v>
      </c>
      <c r="AT178" s="3">
        <f>AT177+$BI$175</f>
        <v>0.45713986404711537</v>
      </c>
      <c r="BD178" s="3"/>
      <c r="BE178" s="3">
        <f t="shared" ref="BE178:BE184" si="22">AP177+$Z$175</f>
        <v>0.26334996175480774</v>
      </c>
      <c r="BF178" s="3">
        <f>AQ177+$AA$175</f>
        <v>3.9572555104807686E-2</v>
      </c>
      <c r="BG178" s="3">
        <f>AR177+$AB$175</f>
        <v>0.18405521233076924</v>
      </c>
      <c r="BH178" s="1">
        <f>AS177+$AC$175</f>
        <v>5.5689550285576928E-2</v>
      </c>
      <c r="BI178" s="1">
        <f t="shared" ref="BI178:BI184" si="23">AT177+$AD$175</f>
        <v>0.45733272050384616</v>
      </c>
    </row>
    <row r="179" spans="2:64">
      <c r="B179" s="1">
        <f t="shared" si="15"/>
        <v>9.8073326184615395E-2</v>
      </c>
      <c r="E179">
        <f t="shared" si="16"/>
        <v>2017</v>
      </c>
      <c r="K179" s="3">
        <f t="shared" si="17"/>
        <v>0.36505541698221161</v>
      </c>
      <c r="L179" s="3">
        <f t="shared" ref="L179:L183" si="24">L178+$AA$175</f>
        <v>6.8794614857211528E-2</v>
      </c>
      <c r="M179" s="3">
        <f t="shared" ref="M179:M183" si="25">M178+$AB$175</f>
        <v>0.28268243734615378</v>
      </c>
      <c r="N179" s="3">
        <f t="shared" ref="N179:N183" si="26">N178+$AC$175</f>
        <v>6.7243168778365392E-2</v>
      </c>
      <c r="O179" s="3">
        <f t="shared" si="18"/>
        <v>0.21622436210576926</v>
      </c>
      <c r="Y179" s="3"/>
      <c r="Z179" s="3">
        <f t="shared" si="19"/>
        <v>0.36505541698221161</v>
      </c>
      <c r="AA179" s="3">
        <f t="shared" ref="AA179:AA184" si="27">L178+$AA$175</f>
        <v>6.8794614857211528E-2</v>
      </c>
      <c r="AB179" s="3">
        <f t="shared" ref="AB179:AB184" si="28">M178+$AB$175</f>
        <v>0.28268243734615378</v>
      </c>
      <c r="AC179" s="1">
        <f t="shared" ref="AC179:AC184" si="29">N178+$AC$175</f>
        <v>6.7243168778365392E-2</v>
      </c>
      <c r="AD179" s="1">
        <f t="shared" si="20"/>
        <v>0.21622436210576926</v>
      </c>
      <c r="AJ179">
        <f t="shared" si="21"/>
        <v>2017</v>
      </c>
      <c r="AP179" s="3">
        <f t="shared" ref="AP179:AP183" si="30">AP178+$BE$175</f>
        <v>0.26698209079759622</v>
      </c>
      <c r="AQ179" s="3">
        <f t="shared" ref="AQ179:AQ183" si="31">AQ178+$BF$175</f>
        <v>3.8700734468749998E-2</v>
      </c>
      <c r="AR179" s="3">
        <f t="shared" ref="AR179:AR183" si="32">AR178+$BG$175</f>
        <v>0.18393440641538467</v>
      </c>
      <c r="AS179" s="3">
        <f t="shared" ref="AS179:AS183" si="33">AS178+$BH$175</f>
        <v>5.3757539916826927E-2</v>
      </c>
      <c r="AT179" s="3">
        <f t="shared" ref="AT179:AT183" si="34">AT178+$BI$175</f>
        <v>0.45662522839230768</v>
      </c>
      <c r="BD179" s="3"/>
      <c r="BE179" s="3">
        <f t="shared" si="22"/>
        <v>0.26496245918990391</v>
      </c>
      <c r="BF179" s="3">
        <f t="shared" ref="BF179:BF184" si="35">AQ178+$AA$175</f>
        <v>3.8908746762980763E-2</v>
      </c>
      <c r="BG179" s="3">
        <f t="shared" ref="BG179:BG184" si="36">AR178+$AB$175</f>
        <v>0.18455892003076926</v>
      </c>
      <c r="BH179" s="1">
        <f t="shared" ref="BH179:BH184" si="37">AS178+$AC$175</f>
        <v>5.4751789147596153E-2</v>
      </c>
      <c r="BI179" s="1">
        <f t="shared" si="23"/>
        <v>0.45681808484903846</v>
      </c>
    </row>
    <row r="180" spans="2:64">
      <c r="B180" s="1">
        <f t="shared" si="15"/>
        <v>9.6053694576923088E-2</v>
      </c>
      <c r="E180">
        <f t="shared" si="16"/>
        <v>2018</v>
      </c>
      <c r="K180" s="3">
        <f t="shared" si="17"/>
        <v>0.36464828280961548</v>
      </c>
      <c r="L180" s="3">
        <f t="shared" si="24"/>
        <v>6.833881880961537E-2</v>
      </c>
      <c r="M180" s="3">
        <f t="shared" si="25"/>
        <v>0.28381065866153837</v>
      </c>
      <c r="N180" s="3">
        <f t="shared" si="26"/>
        <v>6.7299656871153857E-2</v>
      </c>
      <c r="O180" s="3">
        <f t="shared" si="18"/>
        <v>0.21590258290769235</v>
      </c>
      <c r="Y180" s="3"/>
      <c r="Z180" s="3">
        <f t="shared" si="19"/>
        <v>0.36464828280961548</v>
      </c>
      <c r="AA180" s="3">
        <f t="shared" si="27"/>
        <v>6.833881880961537E-2</v>
      </c>
      <c r="AB180" s="3">
        <f t="shared" si="28"/>
        <v>0.28381065866153837</v>
      </c>
      <c r="AC180" s="1">
        <f t="shared" si="29"/>
        <v>6.7299656871153857E-2</v>
      </c>
      <c r="AD180" s="1">
        <f t="shared" si="20"/>
        <v>0.21590258290769235</v>
      </c>
      <c r="AJ180">
        <f t="shared" si="21"/>
        <v>2018</v>
      </c>
      <c r="AP180" s="3">
        <f t="shared" si="30"/>
        <v>0.26859458823269239</v>
      </c>
      <c r="AQ180" s="3">
        <f t="shared" si="31"/>
        <v>3.8036926126923075E-2</v>
      </c>
      <c r="AR180" s="3">
        <f t="shared" si="32"/>
        <v>0.18443811411538469</v>
      </c>
      <c r="AS180" s="3">
        <f t="shared" si="33"/>
        <v>5.2819778778846159E-2</v>
      </c>
      <c r="AT180" s="3">
        <f t="shared" si="34"/>
        <v>0.45611059273749999</v>
      </c>
      <c r="BD180" s="3"/>
      <c r="BE180" s="3">
        <f t="shared" si="22"/>
        <v>0.26657495662500008</v>
      </c>
      <c r="BF180" s="3">
        <f t="shared" si="35"/>
        <v>3.824493842115384E-2</v>
      </c>
      <c r="BG180" s="3">
        <f t="shared" si="36"/>
        <v>0.18506262773076929</v>
      </c>
      <c r="BH180" s="1">
        <f t="shared" si="37"/>
        <v>5.3814028009615392E-2</v>
      </c>
      <c r="BI180" s="1">
        <f t="shared" si="23"/>
        <v>0.45630344919423077</v>
      </c>
    </row>
    <row r="181" spans="2:64">
      <c r="B181" s="1">
        <f t="shared" si="15"/>
        <v>9.4034062969230781E-2</v>
      </c>
      <c r="E181">
        <f t="shared" si="16"/>
        <v>2018</v>
      </c>
      <c r="K181" s="3">
        <f t="shared" si="17"/>
        <v>0.36424114863701934</v>
      </c>
      <c r="L181" s="3">
        <f t="shared" si="24"/>
        <v>6.7883022762019213E-2</v>
      </c>
      <c r="M181" s="3">
        <f t="shared" si="25"/>
        <v>0.28493887997692297</v>
      </c>
      <c r="N181" s="3">
        <f t="shared" si="26"/>
        <v>6.7356144963942322E-2</v>
      </c>
      <c r="O181" s="3">
        <f t="shared" si="18"/>
        <v>0.21558080370961544</v>
      </c>
      <c r="Y181" s="3"/>
      <c r="Z181" s="3">
        <f t="shared" si="19"/>
        <v>0.36424114863701934</v>
      </c>
      <c r="AA181" s="3">
        <f t="shared" si="27"/>
        <v>6.7883022762019213E-2</v>
      </c>
      <c r="AB181" s="3">
        <f t="shared" si="28"/>
        <v>0.28493887997692297</v>
      </c>
      <c r="AC181" s="1">
        <f t="shared" si="29"/>
        <v>6.7356144963942322E-2</v>
      </c>
      <c r="AD181" s="1">
        <f t="shared" si="20"/>
        <v>0.21558080370961544</v>
      </c>
      <c r="AJ181">
        <f t="shared" si="21"/>
        <v>2018</v>
      </c>
      <c r="AP181" s="3">
        <f t="shared" si="30"/>
        <v>0.27020708566778856</v>
      </c>
      <c r="AQ181" s="3">
        <f t="shared" si="31"/>
        <v>3.7373117785096152E-2</v>
      </c>
      <c r="AR181" s="3">
        <f t="shared" si="32"/>
        <v>0.18494182181538471</v>
      </c>
      <c r="AS181" s="3">
        <f t="shared" si="33"/>
        <v>5.1882017640865391E-2</v>
      </c>
      <c r="AT181" s="3">
        <f t="shared" si="34"/>
        <v>0.45559595708269229</v>
      </c>
      <c r="BD181" s="3"/>
      <c r="BE181" s="3">
        <f t="shared" si="22"/>
        <v>0.26818745406009625</v>
      </c>
      <c r="BF181" s="3">
        <f t="shared" si="35"/>
        <v>3.7581130079326917E-2</v>
      </c>
      <c r="BG181" s="3">
        <f t="shared" si="36"/>
        <v>0.18556633543076931</v>
      </c>
      <c r="BH181" s="1">
        <f t="shared" si="37"/>
        <v>5.2876266871634617E-2</v>
      </c>
      <c r="BI181" s="1">
        <f t="shared" si="23"/>
        <v>0.45578881353942308</v>
      </c>
    </row>
    <row r="182" spans="2:64">
      <c r="B182" s="1">
        <f t="shared" si="15"/>
        <v>9.2014431361538473E-2</v>
      </c>
      <c r="E182">
        <f>E178+1</f>
        <v>2018</v>
      </c>
      <c r="K182" s="3">
        <f t="shared" si="17"/>
        <v>0.36383401446442321</v>
      </c>
      <c r="L182" s="3">
        <f t="shared" si="24"/>
        <v>6.7427226714423055E-2</v>
      </c>
      <c r="M182" s="3">
        <f t="shared" si="25"/>
        <v>0.28606710129230756</v>
      </c>
      <c r="N182" s="3">
        <f t="shared" si="26"/>
        <v>6.7412633056730786E-2</v>
      </c>
      <c r="O182" s="3">
        <f t="shared" si="18"/>
        <v>0.21525902451153853</v>
      </c>
      <c r="Z182" s="3">
        <f t="shared" si="19"/>
        <v>0.36383401446442321</v>
      </c>
      <c r="AA182" s="3">
        <f t="shared" si="27"/>
        <v>6.7427226714423055E-2</v>
      </c>
      <c r="AB182" s="3">
        <f t="shared" si="28"/>
        <v>0.28606710129230756</v>
      </c>
      <c r="AC182" s="1">
        <f t="shared" si="29"/>
        <v>6.7412633056730786E-2</v>
      </c>
      <c r="AD182" s="1">
        <f t="shared" si="20"/>
        <v>0.21525902451153853</v>
      </c>
      <c r="AJ182">
        <f t="shared" si="21"/>
        <v>2018</v>
      </c>
      <c r="AP182" s="3">
        <f t="shared" si="30"/>
        <v>0.27181958310288473</v>
      </c>
      <c r="AQ182" s="3">
        <f t="shared" si="31"/>
        <v>3.6709309443269229E-2</v>
      </c>
      <c r="AR182" s="3">
        <f t="shared" si="32"/>
        <v>0.18544552951538473</v>
      </c>
      <c r="AS182" s="3">
        <f t="shared" si="33"/>
        <v>5.0944256502884623E-2</v>
      </c>
      <c r="AT182" s="3">
        <f t="shared" si="34"/>
        <v>0.4550813214278846</v>
      </c>
      <c r="BD182" s="3"/>
      <c r="BE182" s="3">
        <f t="shared" si="22"/>
        <v>0.26979995149519242</v>
      </c>
      <c r="BF182" s="3">
        <f t="shared" si="35"/>
        <v>3.6917321737499995E-2</v>
      </c>
      <c r="BG182" s="3">
        <f t="shared" si="36"/>
        <v>0.18607004313076933</v>
      </c>
      <c r="BH182" s="1">
        <f t="shared" si="37"/>
        <v>5.1938505733653856E-2</v>
      </c>
      <c r="BI182" s="1">
        <f t="shared" si="23"/>
        <v>0.45527417788461538</v>
      </c>
    </row>
    <row r="183" spans="2:64">
      <c r="B183" s="1">
        <f t="shared" si="15"/>
        <v>8.9994799753846166E-2</v>
      </c>
      <c r="E183">
        <f>E179+1</f>
        <v>2018</v>
      </c>
      <c r="K183" s="3">
        <f t="shared" si="17"/>
        <v>0.36342688029182707</v>
      </c>
      <c r="L183" s="3">
        <f t="shared" si="24"/>
        <v>6.6971430666826898E-2</v>
      </c>
      <c r="M183" s="3">
        <f t="shared" si="25"/>
        <v>0.28719532260769215</v>
      </c>
      <c r="N183" s="3">
        <f t="shared" si="26"/>
        <v>6.7469121149519251E-2</v>
      </c>
      <c r="O183" s="3">
        <f t="shared" si="18"/>
        <v>0.21493724531346162</v>
      </c>
      <c r="Y183" s="6" t="s">
        <v>192</v>
      </c>
      <c r="Z183" s="3">
        <f t="shared" si="19"/>
        <v>0.36342688029182707</v>
      </c>
      <c r="AA183" s="3">
        <f t="shared" si="27"/>
        <v>6.6971430666826898E-2</v>
      </c>
      <c r="AB183" s="3">
        <f t="shared" si="28"/>
        <v>0.28719532260769215</v>
      </c>
      <c r="AC183" s="1">
        <f t="shared" si="29"/>
        <v>6.7469121149519251E-2</v>
      </c>
      <c r="AD183" s="1">
        <f t="shared" si="20"/>
        <v>0.21493724531346162</v>
      </c>
      <c r="AJ183">
        <f t="shared" si="21"/>
        <v>2018</v>
      </c>
      <c r="AP183" s="3">
        <f t="shared" si="30"/>
        <v>0.2734320805379809</v>
      </c>
      <c r="AQ183" s="3">
        <f t="shared" si="31"/>
        <v>3.6045501101442307E-2</v>
      </c>
      <c r="AR183" s="3">
        <f t="shared" si="32"/>
        <v>0.18594923721538476</v>
      </c>
      <c r="AS183" s="3">
        <f t="shared" si="33"/>
        <v>5.0006495364903855E-2</v>
      </c>
      <c r="AT183" s="3">
        <f t="shared" si="34"/>
        <v>0.45456668577307691</v>
      </c>
      <c r="BD183" s="3"/>
      <c r="BE183" s="3">
        <f t="shared" si="22"/>
        <v>0.2714124489302886</v>
      </c>
      <c r="BF183" s="3">
        <f t="shared" si="35"/>
        <v>3.6253513395673072E-2</v>
      </c>
      <c r="BG183" s="3">
        <f t="shared" si="36"/>
        <v>0.18657375083076935</v>
      </c>
      <c r="BH183" s="1">
        <f t="shared" si="37"/>
        <v>5.1000744595673081E-2</v>
      </c>
      <c r="BI183" s="1">
        <f t="shared" si="23"/>
        <v>0.45475954222980769</v>
      </c>
    </row>
    <row r="184" spans="2:64">
      <c r="B184" s="1">
        <f t="shared" si="15"/>
        <v>8.5955536538461608E-2</v>
      </c>
      <c r="E184">
        <f>E180+1</f>
        <v>2019</v>
      </c>
      <c r="K184" s="4">
        <f>AVERAGE(F148:F176)-0.03</f>
        <v>0.36301974611923082</v>
      </c>
      <c r="L184" s="4">
        <f>AVERAGE(G148:G176)</f>
        <v>6.6515634619230754E-2</v>
      </c>
      <c r="M184" s="4">
        <f>AVERAGE(H148:H176)</f>
        <v>0.28832354392307691</v>
      </c>
      <c r="N184" s="4">
        <f>AVERAGE(I148:I176)+0.015</f>
        <v>6.7525609242307688E-2</v>
      </c>
      <c r="O184" s="4">
        <f>AVERAGE(J148:J176)+0.015</f>
        <v>0.21461546611538462</v>
      </c>
      <c r="P184" s="4">
        <f>K184</f>
        <v>0.36301974611923082</v>
      </c>
      <c r="Q184" s="4">
        <f>M184</f>
        <v>0.28832354392307691</v>
      </c>
      <c r="R184" s="4">
        <f>N184</f>
        <v>6.7525609242307688E-2</v>
      </c>
      <c r="S184" s="4">
        <f>O184</f>
        <v>0.21461546611538462</v>
      </c>
      <c r="T184" s="4">
        <f>K184</f>
        <v>0.36301974611923082</v>
      </c>
      <c r="U184" s="4">
        <f>M184</f>
        <v>0.28832354392307691</v>
      </c>
      <c r="V184" s="4">
        <f>R184</f>
        <v>6.7525609242307688E-2</v>
      </c>
      <c r="W184" s="4">
        <f>O184</f>
        <v>0.21461546611538462</v>
      </c>
      <c r="Z184" s="3">
        <f t="shared" si="19"/>
        <v>0.36301974611923093</v>
      </c>
      <c r="AA184" s="3">
        <f t="shared" si="27"/>
        <v>6.651563461923074E-2</v>
      </c>
      <c r="AB184" s="3">
        <f t="shared" si="28"/>
        <v>0.28832354392307674</v>
      </c>
      <c r="AC184" s="1">
        <f t="shared" si="29"/>
        <v>6.7525609242307716E-2</v>
      </c>
      <c r="AD184" s="1">
        <f t="shared" si="20"/>
        <v>0.21461546611538471</v>
      </c>
      <c r="AJ184">
        <f t="shared" si="21"/>
        <v>2019</v>
      </c>
      <c r="AP184" s="4">
        <f>AVERAGE(AK148:AK176)+0.01</f>
        <v>0.27706420958076922</v>
      </c>
      <c r="AQ184" s="4">
        <f>AVERAGE(AL148:AL176)</f>
        <v>3.5173680465384612E-2</v>
      </c>
      <c r="AR184" s="4">
        <f>AVERAGE(AM148:AM176)-0.01</f>
        <v>0.18582843130000007</v>
      </c>
      <c r="AS184" s="4">
        <f>AVERAGE(AN148:AN176)</f>
        <v>4.8074484996153855E-2</v>
      </c>
      <c r="AT184" s="4">
        <f>AVERAGE(AO148:AO176)</f>
        <v>0.45385919366153848</v>
      </c>
      <c r="AU184" s="4">
        <f>AP184</f>
        <v>0.27706420958076922</v>
      </c>
      <c r="AV184" s="4">
        <f>AR184</f>
        <v>0.18582843130000007</v>
      </c>
      <c r="AW184" s="4">
        <f>AS184</f>
        <v>4.8074484996153855E-2</v>
      </c>
      <c r="AX184" s="4">
        <f>AT184</f>
        <v>0.45385919366153848</v>
      </c>
      <c r="AY184" s="4">
        <f>AP184</f>
        <v>0.27706420958076922</v>
      </c>
      <c r="AZ184" s="4">
        <f>AR184</f>
        <v>0.18582843130000007</v>
      </c>
      <c r="BA184" s="4">
        <f>AW184</f>
        <v>4.8074484996153855E-2</v>
      </c>
      <c r="BB184" s="4">
        <f>AT184</f>
        <v>0.45385919366153848</v>
      </c>
      <c r="BE184" s="3">
        <f t="shared" si="22"/>
        <v>0.27302494636538477</v>
      </c>
      <c r="BF184" s="3">
        <f t="shared" si="35"/>
        <v>3.5589705053846149E-2</v>
      </c>
      <c r="BG184" s="3">
        <f t="shared" si="36"/>
        <v>0.18707745853076937</v>
      </c>
      <c r="BH184" s="1">
        <f t="shared" si="37"/>
        <v>5.006298345769232E-2</v>
      </c>
      <c r="BI184" s="1">
        <f t="shared" si="23"/>
        <v>0.454244906575</v>
      </c>
    </row>
    <row r="185" spans="2:64">
      <c r="B185" s="1">
        <f t="shared" si="15"/>
        <v>8.5725651480990317E-2</v>
      </c>
      <c r="E185">
        <f t="shared" ref="E185:E248" si="38">E181+1</f>
        <v>2019</v>
      </c>
      <c r="K185" s="3">
        <f t="shared" ref="K185:K216" si="39">K184+$Z$185</f>
        <v>0.36313468864796644</v>
      </c>
      <c r="L185" s="3">
        <f t="shared" ref="L185:L216" si="40">L184+$AA$185</f>
        <v>6.6515634619230754E-2</v>
      </c>
      <c r="M185" s="3">
        <f t="shared" ref="M185:M216" si="41">M184+$AB$185</f>
        <v>0.28826607265870907</v>
      </c>
      <c r="N185" s="3">
        <f t="shared" ref="N185:N216" si="42">N184+$AC$185</f>
        <v>6.7468137977939865E-2</v>
      </c>
      <c r="O185" s="3">
        <f t="shared" ref="O185:O216" si="43">O184+$AD$185</f>
        <v>0.21461546611538462</v>
      </c>
      <c r="P185" s="3">
        <f>P184+$Z$186</f>
        <v>0.36233009094681701</v>
      </c>
      <c r="Q185" s="3">
        <f>Q184+$AA$186</f>
        <v>0.28866837150928382</v>
      </c>
      <c r="R185" s="3">
        <f>R184+$AB$186</f>
        <v>6.7698023035411142E-2</v>
      </c>
      <c r="S185" s="3">
        <f>S184+$AC$186</f>
        <v>0.21478787990848808</v>
      </c>
      <c r="T185" s="3">
        <f>T184+$AD$186</f>
        <v>0.36393928634911588</v>
      </c>
      <c r="U185" s="3">
        <f>U184+$AE$186</f>
        <v>0.28786377380813438</v>
      </c>
      <c r="V185" s="3">
        <f>V184+$AF$186</f>
        <v>6.7238252920468602E-2</v>
      </c>
      <c r="W185" s="3">
        <f>W184+$AG$186</f>
        <v>0.21444305232228117</v>
      </c>
      <c r="X185" s="3"/>
      <c r="Y185" s="7" t="s">
        <v>193</v>
      </c>
      <c r="Z185" s="1">
        <f>(K271-K184)/(ROW(K271)-ROW(K184))</f>
        <v>1.1494252873563229E-4</v>
      </c>
      <c r="AA185" s="1">
        <f>(L271-L184)/(ROW(L271)-ROW(L184))</f>
        <v>0</v>
      </c>
      <c r="AB185" s="1">
        <f>(M271-M184)/(ROW(M271)-ROW(M184))</f>
        <v>-5.7471264367816144E-5</v>
      </c>
      <c r="AC185" s="1">
        <f>(N271-N184)/(ROW(N271)-ROW(N184))</f>
        <v>-5.7471264367816144E-5</v>
      </c>
      <c r="AD185" s="1">
        <f>(O271-O184)/(ROW(O271)-ROW(O184))</f>
        <v>0</v>
      </c>
      <c r="AJ185">
        <f t="shared" si="21"/>
        <v>2019</v>
      </c>
      <c r="AP185" s="3">
        <f>AP184+$BE$185</f>
        <v>0.27740903716697612</v>
      </c>
      <c r="AQ185" s="3">
        <f>AQ184+$BF$185</f>
        <v>3.5173680465384612E-2</v>
      </c>
      <c r="AR185" s="3">
        <f>AR184+$BG$185</f>
        <v>0.18571348877126442</v>
      </c>
      <c r="AS185" s="3">
        <f>AS184+$BH$185</f>
        <v>4.8074484996153855E-2</v>
      </c>
      <c r="AT185" s="3">
        <f>AT184+$BI$185</f>
        <v>0.45362930860406719</v>
      </c>
      <c r="AU185" s="3">
        <f>AU184+$BE$186</f>
        <v>0.27660443946582669</v>
      </c>
      <c r="AV185" s="3">
        <f>AV184+$BF$186</f>
        <v>0.18600084509310352</v>
      </c>
      <c r="AW185" s="3">
        <f>AW184+$BG$186</f>
        <v>4.8246898789257302E-2</v>
      </c>
      <c r="AX185" s="3">
        <f>AX184+$BH$186</f>
        <v>0.4539741361902741</v>
      </c>
      <c r="AY185" s="3">
        <f>AY184+$BI$186</f>
        <v>0.27821363486812556</v>
      </c>
      <c r="AZ185" s="3">
        <f>AZ184+$BJ$186</f>
        <v>0.18542613244942535</v>
      </c>
      <c r="BA185" s="3">
        <f>BA184+$BK$186</f>
        <v>4.7902071203050407E-2</v>
      </c>
      <c r="BB185" s="3">
        <f>BB184+$BL$186</f>
        <v>0.45328448101786034</v>
      </c>
      <c r="BC185" s="3"/>
      <c r="BD185" s="3"/>
      <c r="BE185" s="1">
        <f>(AP271-AP184)/(ROW(AP271)-ROW(AP184))</f>
        <v>3.448275862068962E-4</v>
      </c>
      <c r="BF185" s="1">
        <f>(AQ271-AQ184)/(ROW(AQ271)-ROW(AQ184))</f>
        <v>0</v>
      </c>
      <c r="BG185" s="1">
        <f>(AR271-AR184)/(ROW(AR271)-ROW(AR184))</f>
        <v>-1.1494252873563229E-4</v>
      </c>
      <c r="BH185" s="1">
        <f>(AS271-AS184)/(ROW(AS271)-ROW(AS184))</f>
        <v>0</v>
      </c>
      <c r="BI185" s="1">
        <f>(AT271-AT184)/(ROW(AT271)-ROW(AT184))</f>
        <v>-2.2988505747126458E-4</v>
      </c>
    </row>
    <row r="186" spans="2:64">
      <c r="B186" s="1">
        <f t="shared" si="15"/>
        <v>8.5495766423519026E-2</v>
      </c>
      <c r="E186">
        <f t="shared" si="38"/>
        <v>2019</v>
      </c>
      <c r="K186" s="3">
        <f t="shared" si="39"/>
        <v>0.36324963117670206</v>
      </c>
      <c r="L186" s="3">
        <f t="shared" si="40"/>
        <v>6.6515634619230754E-2</v>
      </c>
      <c r="M186" s="3">
        <f t="shared" si="41"/>
        <v>0.28820860139434124</v>
      </c>
      <c r="N186" s="3">
        <f t="shared" si="42"/>
        <v>6.7410666713572043E-2</v>
      </c>
      <c r="O186" s="3">
        <f t="shared" si="43"/>
        <v>0.21461546611538462</v>
      </c>
      <c r="P186" s="3">
        <f t="shared" ref="P186:P249" si="44">P185+$Z$186</f>
        <v>0.36164043577440319</v>
      </c>
      <c r="Q186" s="3">
        <f t="shared" ref="Q186:Q249" si="45">Q185+$AA$186</f>
        <v>0.28901319909549072</v>
      </c>
      <c r="R186" s="3">
        <f t="shared" ref="R186:R249" si="46">R185+$AB$186</f>
        <v>6.7870436828514596E-2</v>
      </c>
      <c r="S186" s="3">
        <f t="shared" ref="S186:S249" si="47">S185+$AC$186</f>
        <v>0.21496029370159153</v>
      </c>
      <c r="T186" s="3">
        <f t="shared" ref="T186:T249" si="48">T185+$AD$186</f>
        <v>0.36485882657900093</v>
      </c>
      <c r="U186" s="3">
        <f t="shared" ref="U186:U249" si="49">U185+$AE$186</f>
        <v>0.28740400369319186</v>
      </c>
      <c r="V186" s="3">
        <f t="shared" ref="V186:V249" si="50">V185+$AF$186</f>
        <v>6.6950896598629517E-2</v>
      </c>
      <c r="W186" s="3">
        <f t="shared" ref="W186:W249" si="51">W185+$AG$186</f>
        <v>0.21427063852917771</v>
      </c>
      <c r="Z186" s="3">
        <f t="shared" ref="Z186:AG186" si="52">(P271-P184)/(ROW(P271)-ROW(P184))</f>
        <v>-6.8965517241379305E-4</v>
      </c>
      <c r="AA186" s="3">
        <f t="shared" si="52"/>
        <v>3.4482758620689685E-4</v>
      </c>
      <c r="AB186" s="3">
        <f t="shared" si="52"/>
        <v>1.7241379310344826E-4</v>
      </c>
      <c r="AC186" s="3">
        <f t="shared" si="52"/>
        <v>1.7241379310344843E-4</v>
      </c>
      <c r="AD186" s="3">
        <f t="shared" si="52"/>
        <v>9.1954022988505765E-4</v>
      </c>
      <c r="AE186" s="3">
        <f t="shared" si="52"/>
        <v>-4.5977011494252883E-4</v>
      </c>
      <c r="AF186" s="3">
        <f t="shared" si="52"/>
        <v>-2.8735632183908046E-4</v>
      </c>
      <c r="AG186" s="3">
        <f t="shared" si="52"/>
        <v>-1.7241379310344843E-4</v>
      </c>
      <c r="AH186" s="3"/>
      <c r="AJ186">
        <f t="shared" si="21"/>
        <v>2019</v>
      </c>
      <c r="AP186" s="3">
        <f t="shared" ref="AP186:AP249" si="53">AP185+$BE$185</f>
        <v>0.27775386475318303</v>
      </c>
      <c r="AQ186" s="3">
        <f t="shared" ref="AQ186:AQ249" si="54">AQ185+$BF$185</f>
        <v>3.5173680465384612E-2</v>
      </c>
      <c r="AR186" s="3">
        <f t="shared" ref="AR186:AR249" si="55">AR185+$BG$185</f>
        <v>0.18559854624252878</v>
      </c>
      <c r="AS186" s="3">
        <f t="shared" ref="AS186:AS249" si="56">AS185+$BH$185</f>
        <v>4.8074484996153855E-2</v>
      </c>
      <c r="AT186" s="3">
        <f t="shared" ref="AT186:AT249" si="57">AT185+$BI$185</f>
        <v>0.4533994235465959</v>
      </c>
      <c r="AU186" s="3">
        <f t="shared" ref="AU186:AU249" si="58">AU185+$BE$186</f>
        <v>0.27614466935088416</v>
      </c>
      <c r="AV186" s="3">
        <f t="shared" ref="AV186:AV249" si="59">AV185+$BF$186</f>
        <v>0.18617325888620698</v>
      </c>
      <c r="AW186" s="3">
        <f t="shared" ref="AW186:AW249" si="60">AW185+$BG$186</f>
        <v>4.8419312582360749E-2</v>
      </c>
      <c r="AX186" s="3">
        <f t="shared" ref="AX186:AX249" si="61">AX185+$BH$186</f>
        <v>0.45408907871900972</v>
      </c>
      <c r="AY186" s="3">
        <f t="shared" ref="AY186:AY249" si="62">AY185+$BI$186</f>
        <v>0.2793630601554819</v>
      </c>
      <c r="AZ186" s="3">
        <f t="shared" ref="AZ186:AZ249" si="63">AZ185+$BJ$186</f>
        <v>0.18502383359885063</v>
      </c>
      <c r="BA186" s="3">
        <f t="shared" ref="BA186:BA249" si="64">BA185+$BK$186</f>
        <v>4.772965740994696E-2</v>
      </c>
      <c r="BB186" s="3">
        <f t="shared" ref="BB186:BB249" si="65">BB185+$BL$186</f>
        <v>0.4527097683741822</v>
      </c>
      <c r="BE186" s="3">
        <f t="shared" ref="BE186:BL186" si="66">(AU271-AU184)/(ROW(AU271)-ROW(AU184))</f>
        <v>-4.5977011494252883E-4</v>
      </c>
      <c r="BF186" s="3">
        <f t="shared" si="66"/>
        <v>1.724137931034481E-4</v>
      </c>
      <c r="BG186" s="3">
        <f t="shared" si="66"/>
        <v>1.7241379310344826E-4</v>
      </c>
      <c r="BH186" s="3">
        <f t="shared" si="66"/>
        <v>1.1494252873563229E-4</v>
      </c>
      <c r="BI186" s="3">
        <f t="shared" si="66"/>
        <v>1.1494252873563223E-3</v>
      </c>
      <c r="BJ186" s="3">
        <f t="shared" si="66"/>
        <v>-4.022988505747127E-4</v>
      </c>
      <c r="BK186" s="3">
        <f t="shared" si="66"/>
        <v>-1.7241379310344826E-4</v>
      </c>
      <c r="BL186" s="3">
        <f t="shared" si="66"/>
        <v>-5.747126436781608E-4</v>
      </c>
    </row>
    <row r="187" spans="2:64">
      <c r="B187" s="1">
        <f t="shared" si="15"/>
        <v>8.5265881366047735E-2</v>
      </c>
      <c r="E187">
        <f t="shared" si="38"/>
        <v>2019</v>
      </c>
      <c r="K187" s="3">
        <f t="shared" si="39"/>
        <v>0.36336457370543768</v>
      </c>
      <c r="L187" s="3">
        <f t="shared" si="40"/>
        <v>6.6515634619230754E-2</v>
      </c>
      <c r="M187" s="3">
        <f t="shared" si="41"/>
        <v>0.2881511301299734</v>
      </c>
      <c r="N187" s="3">
        <f t="shared" si="42"/>
        <v>6.735319544920422E-2</v>
      </c>
      <c r="O187" s="3">
        <f t="shared" si="43"/>
        <v>0.21461546611538462</v>
      </c>
      <c r="P187" s="3">
        <f t="shared" si="44"/>
        <v>0.36095078060198937</v>
      </c>
      <c r="Q187" s="3">
        <f t="shared" si="45"/>
        <v>0.28935802668169763</v>
      </c>
      <c r="R187" s="3">
        <f t="shared" si="46"/>
        <v>6.8042850621618051E-2</v>
      </c>
      <c r="S187" s="3">
        <f t="shared" si="47"/>
        <v>0.21513270749469499</v>
      </c>
      <c r="T187" s="3">
        <f t="shared" si="48"/>
        <v>0.36577836680888598</v>
      </c>
      <c r="U187" s="3">
        <f t="shared" si="49"/>
        <v>0.28694423357824933</v>
      </c>
      <c r="V187" s="3">
        <f t="shared" si="50"/>
        <v>6.6663540276790431E-2</v>
      </c>
      <c r="W187" s="3">
        <f t="shared" si="51"/>
        <v>0.21409822473607426</v>
      </c>
      <c r="X187" s="3"/>
      <c r="Y187" s="6" t="s">
        <v>194</v>
      </c>
      <c r="Z187" s="3"/>
      <c r="AA187" s="3"/>
      <c r="AB187" s="3"/>
      <c r="AJ187">
        <f t="shared" si="21"/>
        <v>2019</v>
      </c>
      <c r="AP187" s="3">
        <f t="shared" si="53"/>
        <v>0.27809869233938994</v>
      </c>
      <c r="AQ187" s="3">
        <f t="shared" si="54"/>
        <v>3.5173680465384612E-2</v>
      </c>
      <c r="AR187" s="3">
        <f t="shared" si="55"/>
        <v>0.18548360371379313</v>
      </c>
      <c r="AS187" s="3">
        <f t="shared" si="56"/>
        <v>4.8074484996153855E-2</v>
      </c>
      <c r="AT187" s="3">
        <f t="shared" si="57"/>
        <v>0.45316953848912461</v>
      </c>
      <c r="AU187" s="3">
        <f t="shared" si="58"/>
        <v>0.27568489923594164</v>
      </c>
      <c r="AV187" s="3">
        <f t="shared" si="59"/>
        <v>0.18634567267931043</v>
      </c>
      <c r="AW187" s="3">
        <f t="shared" si="60"/>
        <v>4.8591726375464196E-2</v>
      </c>
      <c r="AX187" s="3">
        <f t="shared" si="61"/>
        <v>0.45420402124774534</v>
      </c>
      <c r="AY187" s="3">
        <f t="shared" si="62"/>
        <v>0.28051248544283824</v>
      </c>
      <c r="AZ187" s="3">
        <f t="shared" si="63"/>
        <v>0.18462153474827592</v>
      </c>
      <c r="BA187" s="3">
        <f t="shared" si="64"/>
        <v>4.7557243616843513E-2</v>
      </c>
      <c r="BB187" s="3">
        <f t="shared" si="65"/>
        <v>0.45213505573050405</v>
      </c>
      <c r="BC187" s="3"/>
      <c r="BD187" s="3"/>
      <c r="BE187" s="3"/>
      <c r="BF187" s="3"/>
      <c r="BG187" s="3"/>
    </row>
    <row r="188" spans="2:64">
      <c r="B188" s="1">
        <f t="shared" si="15"/>
        <v>8.5035996308576445E-2</v>
      </c>
      <c r="E188">
        <f t="shared" si="38"/>
        <v>2020</v>
      </c>
      <c r="K188" s="3">
        <f t="shared" si="39"/>
        <v>0.36347951623417329</v>
      </c>
      <c r="L188" s="3">
        <f t="shared" si="40"/>
        <v>6.6515634619230754E-2</v>
      </c>
      <c r="M188" s="3">
        <f t="shared" si="41"/>
        <v>0.28809365886560556</v>
      </c>
      <c r="N188" s="3">
        <f t="shared" si="42"/>
        <v>6.7295724184836397E-2</v>
      </c>
      <c r="O188" s="3">
        <f t="shared" si="43"/>
        <v>0.21461546611538462</v>
      </c>
      <c r="P188" s="3">
        <f t="shared" si="44"/>
        <v>0.36026112542957556</v>
      </c>
      <c r="Q188" s="3">
        <f t="shared" si="45"/>
        <v>0.28970285426790454</v>
      </c>
      <c r="R188" s="3">
        <f t="shared" si="46"/>
        <v>6.8215264414721505E-2</v>
      </c>
      <c r="S188" s="3">
        <f t="shared" si="47"/>
        <v>0.21530512128779844</v>
      </c>
      <c r="T188" s="3">
        <f t="shared" si="48"/>
        <v>0.36669790703877103</v>
      </c>
      <c r="U188" s="3">
        <f t="shared" si="49"/>
        <v>0.2864844634633068</v>
      </c>
      <c r="V188" s="3">
        <f t="shared" si="50"/>
        <v>6.6376183954951345E-2</v>
      </c>
      <c r="W188" s="3">
        <f t="shared" si="51"/>
        <v>0.21392581094297081</v>
      </c>
      <c r="X188" s="3"/>
      <c r="Z188" s="3"/>
      <c r="AA188" s="3"/>
      <c r="AB188" s="3"/>
      <c r="AJ188">
        <f t="shared" si="21"/>
        <v>2020</v>
      </c>
      <c r="AP188" s="3">
        <f t="shared" si="53"/>
        <v>0.27844351992559685</v>
      </c>
      <c r="AQ188" s="3">
        <f t="shared" si="54"/>
        <v>3.5173680465384612E-2</v>
      </c>
      <c r="AR188" s="3">
        <f t="shared" si="55"/>
        <v>0.18536866118505749</v>
      </c>
      <c r="AS188" s="3">
        <f t="shared" si="56"/>
        <v>4.8074484996153855E-2</v>
      </c>
      <c r="AT188" s="3">
        <f t="shared" si="57"/>
        <v>0.45293965343165332</v>
      </c>
      <c r="AU188" s="3">
        <f t="shared" si="58"/>
        <v>0.27522512912099911</v>
      </c>
      <c r="AV188" s="3">
        <f t="shared" si="59"/>
        <v>0.18651808647241389</v>
      </c>
      <c r="AW188" s="3">
        <f t="shared" si="60"/>
        <v>4.8764140168567643E-2</v>
      </c>
      <c r="AX188" s="3">
        <f t="shared" si="61"/>
        <v>0.45431896377648096</v>
      </c>
      <c r="AY188" s="3">
        <f t="shared" si="62"/>
        <v>0.28166191073019459</v>
      </c>
      <c r="AZ188" s="3">
        <f t="shared" si="63"/>
        <v>0.1842192358977012</v>
      </c>
      <c r="BA188" s="3">
        <f t="shared" si="64"/>
        <v>4.7384829823740066E-2</v>
      </c>
      <c r="BB188" s="3">
        <f t="shared" si="65"/>
        <v>0.45156034308682591</v>
      </c>
      <c r="BC188" s="3"/>
      <c r="BD188" s="3"/>
      <c r="BE188" s="3"/>
      <c r="BF188" s="3"/>
      <c r="BG188" s="3"/>
    </row>
    <row r="189" spans="2:64">
      <c r="B189" s="1">
        <f t="shared" si="15"/>
        <v>8.4806111251105154E-2</v>
      </c>
      <c r="E189">
        <f t="shared" si="38"/>
        <v>2020</v>
      </c>
      <c r="K189" s="3">
        <f t="shared" si="39"/>
        <v>0.36359445876290891</v>
      </c>
      <c r="L189" s="3">
        <f t="shared" si="40"/>
        <v>6.6515634619230754E-2</v>
      </c>
      <c r="M189" s="3">
        <f t="shared" si="41"/>
        <v>0.28803618760123773</v>
      </c>
      <c r="N189" s="3">
        <f t="shared" si="42"/>
        <v>6.7238252920468575E-2</v>
      </c>
      <c r="O189" s="3">
        <f t="shared" si="43"/>
        <v>0.21461546611538462</v>
      </c>
      <c r="P189" s="3">
        <f t="shared" si="44"/>
        <v>0.35957147025716174</v>
      </c>
      <c r="Q189" s="3">
        <f t="shared" si="45"/>
        <v>0.29004768185411145</v>
      </c>
      <c r="R189" s="3">
        <f t="shared" si="46"/>
        <v>6.8387678207824959E-2</v>
      </c>
      <c r="S189" s="3">
        <f t="shared" si="47"/>
        <v>0.21547753508090189</v>
      </c>
      <c r="T189" s="3">
        <f t="shared" si="48"/>
        <v>0.36761744726865608</v>
      </c>
      <c r="U189" s="3">
        <f t="shared" si="49"/>
        <v>0.28602469334836428</v>
      </c>
      <c r="V189" s="3">
        <f t="shared" si="50"/>
        <v>6.608882763311226E-2</v>
      </c>
      <c r="W189" s="3">
        <f t="shared" si="51"/>
        <v>0.21375339714986735</v>
      </c>
      <c r="X189" s="3"/>
      <c r="Y189" s="6" t="s">
        <v>195</v>
      </c>
      <c r="Z189" s="3"/>
      <c r="AA189" s="3"/>
      <c r="AB189" s="3"/>
      <c r="AJ189">
        <f t="shared" si="21"/>
        <v>2020</v>
      </c>
      <c r="AP189" s="3">
        <f t="shared" si="53"/>
        <v>0.27878834751180376</v>
      </c>
      <c r="AQ189" s="3">
        <f t="shared" si="54"/>
        <v>3.5173680465384612E-2</v>
      </c>
      <c r="AR189" s="3">
        <f t="shared" si="55"/>
        <v>0.18525371865632184</v>
      </c>
      <c r="AS189" s="3">
        <f t="shared" si="56"/>
        <v>4.8074484996153855E-2</v>
      </c>
      <c r="AT189" s="3">
        <f t="shared" si="57"/>
        <v>0.45270976837418203</v>
      </c>
      <c r="AU189" s="3">
        <f t="shared" si="58"/>
        <v>0.27476535900605659</v>
      </c>
      <c r="AV189" s="3">
        <f t="shared" si="59"/>
        <v>0.18669050026551734</v>
      </c>
      <c r="AW189" s="3">
        <f t="shared" si="60"/>
        <v>4.8936553961671091E-2</v>
      </c>
      <c r="AX189" s="3">
        <f t="shared" si="61"/>
        <v>0.45443390630521657</v>
      </c>
      <c r="AY189" s="3">
        <f t="shared" si="62"/>
        <v>0.28281133601755093</v>
      </c>
      <c r="AZ189" s="3">
        <f t="shared" si="63"/>
        <v>0.18381693704712648</v>
      </c>
      <c r="BA189" s="3">
        <f t="shared" si="64"/>
        <v>4.7212416030636618E-2</v>
      </c>
      <c r="BB189" s="3">
        <f t="shared" si="65"/>
        <v>0.45098563044314777</v>
      </c>
      <c r="BC189" s="3"/>
      <c r="BD189" s="3"/>
      <c r="BE189" s="3"/>
      <c r="BF189" s="3"/>
      <c r="BG189" s="3"/>
    </row>
    <row r="190" spans="2:64">
      <c r="B190" s="1">
        <f t="shared" si="15"/>
        <v>8.4576226193633863E-2</v>
      </c>
      <c r="E190">
        <f t="shared" si="38"/>
        <v>2020</v>
      </c>
      <c r="K190" s="3">
        <f t="shared" si="39"/>
        <v>0.36370940129164453</v>
      </c>
      <c r="L190" s="3">
        <f t="shared" si="40"/>
        <v>6.6515634619230754E-2</v>
      </c>
      <c r="M190" s="3">
        <f t="shared" si="41"/>
        <v>0.28797871633686989</v>
      </c>
      <c r="N190" s="3">
        <f t="shared" si="42"/>
        <v>6.7180781656100752E-2</v>
      </c>
      <c r="O190" s="3">
        <f t="shared" si="43"/>
        <v>0.21461546611538462</v>
      </c>
      <c r="P190" s="3">
        <f t="shared" si="44"/>
        <v>0.35888181508474792</v>
      </c>
      <c r="Q190" s="3">
        <f t="shared" si="45"/>
        <v>0.29039250944031836</v>
      </c>
      <c r="R190" s="3">
        <f t="shared" si="46"/>
        <v>6.8560092000928413E-2</v>
      </c>
      <c r="S190" s="3">
        <f t="shared" si="47"/>
        <v>0.21564994887400535</v>
      </c>
      <c r="T190" s="3">
        <f t="shared" si="48"/>
        <v>0.36853698749854114</v>
      </c>
      <c r="U190" s="3">
        <f t="shared" si="49"/>
        <v>0.28556492323342175</v>
      </c>
      <c r="V190" s="3">
        <f t="shared" si="50"/>
        <v>6.5801471311273174E-2</v>
      </c>
      <c r="W190" s="3">
        <f t="shared" si="51"/>
        <v>0.2135809833567639</v>
      </c>
      <c r="X190" s="3"/>
      <c r="Y190" s="3"/>
      <c r="Z190" s="3"/>
      <c r="AA190" s="3"/>
      <c r="AB190" s="3"/>
      <c r="AJ190">
        <f t="shared" si="21"/>
        <v>2020</v>
      </c>
      <c r="AP190" s="3">
        <f t="shared" si="53"/>
        <v>0.27913317509801067</v>
      </c>
      <c r="AQ190" s="3">
        <f t="shared" si="54"/>
        <v>3.5173680465384612E-2</v>
      </c>
      <c r="AR190" s="3">
        <f t="shared" si="55"/>
        <v>0.1851387761275862</v>
      </c>
      <c r="AS190" s="3">
        <f t="shared" si="56"/>
        <v>4.8074484996153855E-2</v>
      </c>
      <c r="AT190" s="3">
        <f t="shared" si="57"/>
        <v>0.45247988331671074</v>
      </c>
      <c r="AU190" s="3">
        <f t="shared" si="58"/>
        <v>0.27430558889111406</v>
      </c>
      <c r="AV190" s="3">
        <f t="shared" si="59"/>
        <v>0.18686291405862079</v>
      </c>
      <c r="AW190" s="3">
        <f t="shared" si="60"/>
        <v>4.9108967754774538E-2</v>
      </c>
      <c r="AX190" s="3">
        <f t="shared" si="61"/>
        <v>0.45454884883395219</v>
      </c>
      <c r="AY190" s="3">
        <f t="shared" si="62"/>
        <v>0.28396076130490727</v>
      </c>
      <c r="AZ190" s="3">
        <f t="shared" si="63"/>
        <v>0.18341463819655177</v>
      </c>
      <c r="BA190" s="3">
        <f t="shared" si="64"/>
        <v>4.7040002237533171E-2</v>
      </c>
      <c r="BB190" s="3">
        <f t="shared" si="65"/>
        <v>0.45041091779946962</v>
      </c>
      <c r="BC190" s="3"/>
      <c r="BD190" s="3"/>
      <c r="BE190" s="3"/>
      <c r="BF190" s="3"/>
      <c r="BG190" s="3"/>
    </row>
    <row r="191" spans="2:64">
      <c r="B191" s="1">
        <f t="shared" si="15"/>
        <v>8.4346341136162573E-2</v>
      </c>
      <c r="E191">
        <f t="shared" si="38"/>
        <v>2020</v>
      </c>
      <c r="K191" s="3">
        <f t="shared" si="39"/>
        <v>0.36382434382038015</v>
      </c>
      <c r="L191" s="3">
        <f t="shared" si="40"/>
        <v>6.6515634619230754E-2</v>
      </c>
      <c r="M191" s="3">
        <f t="shared" si="41"/>
        <v>0.28792124507250205</v>
      </c>
      <c r="N191" s="3">
        <f t="shared" si="42"/>
        <v>6.7123310391732929E-2</v>
      </c>
      <c r="O191" s="3">
        <f t="shared" si="43"/>
        <v>0.21461546611538462</v>
      </c>
      <c r="P191" s="3">
        <f t="shared" si="44"/>
        <v>0.35819215991233411</v>
      </c>
      <c r="Q191" s="3">
        <f t="shared" si="45"/>
        <v>0.29073733702652527</v>
      </c>
      <c r="R191" s="3">
        <f t="shared" si="46"/>
        <v>6.8732505794031867E-2</v>
      </c>
      <c r="S191" s="3">
        <f t="shared" si="47"/>
        <v>0.2158223626671088</v>
      </c>
      <c r="T191" s="3">
        <f t="shared" si="48"/>
        <v>0.36945652772842619</v>
      </c>
      <c r="U191" s="3">
        <f t="shared" si="49"/>
        <v>0.28510515311847923</v>
      </c>
      <c r="V191" s="3">
        <f t="shared" si="50"/>
        <v>6.5514114989434089E-2</v>
      </c>
      <c r="W191" s="3">
        <f t="shared" si="51"/>
        <v>0.21340856956366044</v>
      </c>
      <c r="X191" s="3"/>
      <c r="Y191" s="3"/>
      <c r="Z191" s="3"/>
      <c r="AA191" s="3"/>
      <c r="AB191" s="3"/>
      <c r="AJ191">
        <f t="shared" si="21"/>
        <v>2020</v>
      </c>
      <c r="AP191" s="3">
        <f t="shared" si="53"/>
        <v>0.27947800268421757</v>
      </c>
      <c r="AQ191" s="3">
        <f t="shared" si="54"/>
        <v>3.5173680465384612E-2</v>
      </c>
      <c r="AR191" s="3">
        <f t="shared" si="55"/>
        <v>0.18502383359885055</v>
      </c>
      <c r="AS191" s="3">
        <f t="shared" si="56"/>
        <v>4.8074484996153855E-2</v>
      </c>
      <c r="AT191" s="3">
        <f t="shared" si="57"/>
        <v>0.45224999825923945</v>
      </c>
      <c r="AU191" s="3">
        <f t="shared" si="58"/>
        <v>0.27384581877617153</v>
      </c>
      <c r="AV191" s="3">
        <f t="shared" si="59"/>
        <v>0.18703532785172425</v>
      </c>
      <c r="AW191" s="3">
        <f t="shared" si="60"/>
        <v>4.9281381547877985E-2</v>
      </c>
      <c r="AX191" s="3">
        <f t="shared" si="61"/>
        <v>0.45466379136268781</v>
      </c>
      <c r="AY191" s="3">
        <f t="shared" si="62"/>
        <v>0.28511018659226361</v>
      </c>
      <c r="AZ191" s="3">
        <f t="shared" si="63"/>
        <v>0.18301233934597705</v>
      </c>
      <c r="BA191" s="3">
        <f t="shared" si="64"/>
        <v>4.6867588444429724E-2</v>
      </c>
      <c r="BB191" s="3">
        <f t="shared" si="65"/>
        <v>0.44983620515579148</v>
      </c>
      <c r="BC191" s="3"/>
      <c r="BD191" s="3"/>
      <c r="BE191" s="3"/>
      <c r="BF191" s="3"/>
      <c r="BG191" s="3"/>
    </row>
    <row r="192" spans="2:64">
      <c r="B192" s="1">
        <f t="shared" si="15"/>
        <v>8.4116456078691282E-2</v>
      </c>
      <c r="E192">
        <f t="shared" si="38"/>
        <v>2021</v>
      </c>
      <c r="K192" s="3">
        <f t="shared" si="39"/>
        <v>0.36393928634911576</v>
      </c>
      <c r="L192" s="3">
        <f t="shared" si="40"/>
        <v>6.6515634619230754E-2</v>
      </c>
      <c r="M192" s="3">
        <f t="shared" si="41"/>
        <v>0.28786377380813422</v>
      </c>
      <c r="N192" s="3">
        <f t="shared" si="42"/>
        <v>6.7065839127365107E-2</v>
      </c>
      <c r="O192" s="3">
        <f t="shared" si="43"/>
        <v>0.21461546611538462</v>
      </c>
      <c r="P192" s="3">
        <f t="shared" si="44"/>
        <v>0.35750250473992029</v>
      </c>
      <c r="Q192" s="3">
        <f t="shared" si="45"/>
        <v>0.29108216461273217</v>
      </c>
      <c r="R192" s="3">
        <f t="shared" si="46"/>
        <v>6.8904919587135322E-2</v>
      </c>
      <c r="S192" s="3">
        <f t="shared" si="47"/>
        <v>0.21599477646021226</v>
      </c>
      <c r="T192" s="3">
        <f t="shared" si="48"/>
        <v>0.37037606795831124</v>
      </c>
      <c r="U192" s="3">
        <f t="shared" si="49"/>
        <v>0.2846453830035367</v>
      </c>
      <c r="V192" s="3">
        <f t="shared" si="50"/>
        <v>6.5226758667595003E-2</v>
      </c>
      <c r="W192" s="3">
        <f t="shared" si="51"/>
        <v>0.21323615577055699</v>
      </c>
      <c r="X192" s="3"/>
      <c r="Y192" s="3"/>
      <c r="Z192" s="3"/>
      <c r="AA192" s="3"/>
      <c r="AB192" s="3"/>
      <c r="AJ192">
        <f t="shared" si="21"/>
        <v>2021</v>
      </c>
      <c r="AP192" s="3">
        <f t="shared" si="53"/>
        <v>0.27982283027042448</v>
      </c>
      <c r="AQ192" s="3">
        <f t="shared" si="54"/>
        <v>3.5173680465384612E-2</v>
      </c>
      <c r="AR192" s="3">
        <f t="shared" si="55"/>
        <v>0.18490889107011491</v>
      </c>
      <c r="AS192" s="3">
        <f t="shared" si="56"/>
        <v>4.8074484996153855E-2</v>
      </c>
      <c r="AT192" s="3">
        <f t="shared" si="57"/>
        <v>0.45202011320176816</v>
      </c>
      <c r="AU192" s="3">
        <f t="shared" si="58"/>
        <v>0.27338604866122901</v>
      </c>
      <c r="AV192" s="3">
        <f t="shared" si="59"/>
        <v>0.1872077416448277</v>
      </c>
      <c r="AW192" s="3">
        <f t="shared" si="60"/>
        <v>4.9453795340981432E-2</v>
      </c>
      <c r="AX192" s="3">
        <f t="shared" si="61"/>
        <v>0.45477873389142343</v>
      </c>
      <c r="AY192" s="3">
        <f t="shared" si="62"/>
        <v>0.28625961187961996</v>
      </c>
      <c r="AZ192" s="3">
        <f t="shared" si="63"/>
        <v>0.18261004049540233</v>
      </c>
      <c r="BA192" s="3">
        <f t="shared" si="64"/>
        <v>4.6695174651326277E-2</v>
      </c>
      <c r="BB192" s="3">
        <f t="shared" si="65"/>
        <v>0.44926149251211334</v>
      </c>
      <c r="BC192" s="3"/>
      <c r="BD192" s="3"/>
      <c r="BE192" s="3"/>
      <c r="BF192" s="3"/>
      <c r="BG192" s="3"/>
    </row>
    <row r="193" spans="2:59">
      <c r="B193" s="1">
        <f t="shared" si="15"/>
        <v>8.3886571021219991E-2</v>
      </c>
      <c r="E193">
        <f t="shared" si="38"/>
        <v>2021</v>
      </c>
      <c r="K193" s="3">
        <f t="shared" si="39"/>
        <v>0.36405422887785138</v>
      </c>
      <c r="L193" s="3">
        <f t="shared" si="40"/>
        <v>6.6515634619230754E-2</v>
      </c>
      <c r="M193" s="3">
        <f t="shared" si="41"/>
        <v>0.28780630254376638</v>
      </c>
      <c r="N193" s="3">
        <f t="shared" si="42"/>
        <v>6.7008367862997284E-2</v>
      </c>
      <c r="O193" s="3">
        <f t="shared" si="43"/>
        <v>0.21461546611538462</v>
      </c>
      <c r="P193" s="3">
        <f t="shared" si="44"/>
        <v>0.35681284956750647</v>
      </c>
      <c r="Q193" s="3">
        <f t="shared" si="45"/>
        <v>0.29142699219893908</v>
      </c>
      <c r="R193" s="3">
        <f t="shared" si="46"/>
        <v>6.9077333380238776E-2</v>
      </c>
      <c r="S193" s="3">
        <f t="shared" si="47"/>
        <v>0.21616719025331571</v>
      </c>
      <c r="T193" s="3">
        <f t="shared" si="48"/>
        <v>0.37129560818819629</v>
      </c>
      <c r="U193" s="3">
        <f t="shared" si="49"/>
        <v>0.28418561288859417</v>
      </c>
      <c r="V193" s="3">
        <f t="shared" si="50"/>
        <v>6.4939402345755917E-2</v>
      </c>
      <c r="W193" s="3">
        <f t="shared" si="51"/>
        <v>0.21306374197745354</v>
      </c>
      <c r="X193" s="3"/>
      <c r="Y193" s="3"/>
      <c r="Z193" s="3"/>
      <c r="AA193" s="3"/>
      <c r="AB193" s="3"/>
      <c r="AJ193">
        <f t="shared" si="21"/>
        <v>2021</v>
      </c>
      <c r="AP193" s="3">
        <f t="shared" si="53"/>
        <v>0.28016765785663139</v>
      </c>
      <c r="AQ193" s="3">
        <f t="shared" si="54"/>
        <v>3.5173680465384612E-2</v>
      </c>
      <c r="AR193" s="3">
        <f t="shared" si="55"/>
        <v>0.18479394854137926</v>
      </c>
      <c r="AS193" s="3">
        <f t="shared" si="56"/>
        <v>4.8074484996153855E-2</v>
      </c>
      <c r="AT193" s="3">
        <f t="shared" si="57"/>
        <v>0.45179022814429687</v>
      </c>
      <c r="AU193" s="3">
        <f t="shared" si="58"/>
        <v>0.27292627854628648</v>
      </c>
      <c r="AV193" s="3">
        <f t="shared" si="59"/>
        <v>0.18738015543793116</v>
      </c>
      <c r="AW193" s="3">
        <f t="shared" si="60"/>
        <v>4.962620913408488E-2</v>
      </c>
      <c r="AX193" s="3">
        <f t="shared" si="61"/>
        <v>0.45489367642015904</v>
      </c>
      <c r="AY193" s="3">
        <f t="shared" si="62"/>
        <v>0.2874090371669763</v>
      </c>
      <c r="AZ193" s="3">
        <f t="shared" si="63"/>
        <v>0.18220774164482761</v>
      </c>
      <c r="BA193" s="3">
        <f t="shared" si="64"/>
        <v>4.6522760858222829E-2</v>
      </c>
      <c r="BB193" s="3">
        <f t="shared" si="65"/>
        <v>0.44868677986843519</v>
      </c>
      <c r="BC193" s="3"/>
      <c r="BD193" s="3"/>
      <c r="BE193" s="3"/>
      <c r="BF193" s="3"/>
      <c r="BG193" s="3"/>
    </row>
    <row r="194" spans="2:59">
      <c r="B194" s="1">
        <f t="shared" si="15"/>
        <v>8.36566859637487E-2</v>
      </c>
      <c r="E194">
        <f t="shared" si="38"/>
        <v>2021</v>
      </c>
      <c r="K194" s="3">
        <f t="shared" si="39"/>
        <v>0.364169171406587</v>
      </c>
      <c r="L194" s="3">
        <f t="shared" si="40"/>
        <v>6.6515634619230754E-2</v>
      </c>
      <c r="M194" s="3">
        <f t="shared" si="41"/>
        <v>0.28774883127939854</v>
      </c>
      <c r="N194" s="3">
        <f t="shared" si="42"/>
        <v>6.6950896598629461E-2</v>
      </c>
      <c r="O194" s="3">
        <f t="shared" si="43"/>
        <v>0.21461546611538462</v>
      </c>
      <c r="P194" s="3">
        <f t="shared" si="44"/>
        <v>0.35612319439509266</v>
      </c>
      <c r="Q194" s="3">
        <f t="shared" si="45"/>
        <v>0.29177181978514599</v>
      </c>
      <c r="R194" s="3">
        <f t="shared" si="46"/>
        <v>6.924974717334223E-2</v>
      </c>
      <c r="S194" s="3">
        <f t="shared" si="47"/>
        <v>0.21633960404641916</v>
      </c>
      <c r="T194" s="3">
        <f t="shared" si="48"/>
        <v>0.37221514841808134</v>
      </c>
      <c r="U194" s="3">
        <f t="shared" si="49"/>
        <v>0.28372584277365165</v>
      </c>
      <c r="V194" s="3">
        <f t="shared" si="50"/>
        <v>6.4652046023916832E-2</v>
      </c>
      <c r="W194" s="3">
        <f t="shared" si="51"/>
        <v>0.21289132818435008</v>
      </c>
      <c r="X194" s="3"/>
      <c r="Y194" s="3"/>
      <c r="Z194" s="3"/>
      <c r="AA194" s="3"/>
      <c r="AB194" s="3"/>
      <c r="AJ194">
        <f t="shared" si="21"/>
        <v>2021</v>
      </c>
      <c r="AP194" s="3">
        <f t="shared" si="53"/>
        <v>0.2805124854428383</v>
      </c>
      <c r="AQ194" s="3">
        <f t="shared" si="54"/>
        <v>3.5173680465384612E-2</v>
      </c>
      <c r="AR194" s="3">
        <f t="shared" si="55"/>
        <v>0.18467900601264362</v>
      </c>
      <c r="AS194" s="3">
        <f t="shared" si="56"/>
        <v>4.8074484996153855E-2</v>
      </c>
      <c r="AT194" s="3">
        <f t="shared" si="57"/>
        <v>0.45156034308682558</v>
      </c>
      <c r="AU194" s="3">
        <f t="shared" si="58"/>
        <v>0.27246650843134396</v>
      </c>
      <c r="AV194" s="3">
        <f t="shared" si="59"/>
        <v>0.18755256923103461</v>
      </c>
      <c r="AW194" s="3">
        <f t="shared" si="60"/>
        <v>4.9798622927188327E-2</v>
      </c>
      <c r="AX194" s="3">
        <f t="shared" si="61"/>
        <v>0.45500861894889466</v>
      </c>
      <c r="AY194" s="3">
        <f t="shared" si="62"/>
        <v>0.28855846245433264</v>
      </c>
      <c r="AZ194" s="3">
        <f t="shared" si="63"/>
        <v>0.1818054427942529</v>
      </c>
      <c r="BA194" s="3">
        <f t="shared" si="64"/>
        <v>4.6350347065119382E-2</v>
      </c>
      <c r="BB194" s="3">
        <f t="shared" si="65"/>
        <v>0.44811206722475705</v>
      </c>
      <c r="BC194" s="3"/>
      <c r="BD194" s="3"/>
      <c r="BE194" s="3"/>
      <c r="BF194" s="3"/>
      <c r="BG194" s="3"/>
    </row>
    <row r="195" spans="2:59">
      <c r="B195" s="1">
        <f t="shared" si="15"/>
        <v>8.342680090627741E-2</v>
      </c>
      <c r="E195">
        <f t="shared" si="38"/>
        <v>2021</v>
      </c>
      <c r="K195" s="3">
        <f t="shared" si="39"/>
        <v>0.36428411393532262</v>
      </c>
      <c r="L195" s="3">
        <f t="shared" si="40"/>
        <v>6.6515634619230754E-2</v>
      </c>
      <c r="M195" s="3">
        <f t="shared" si="41"/>
        <v>0.28769136001503071</v>
      </c>
      <c r="N195" s="3">
        <f t="shared" si="42"/>
        <v>6.6893425334261639E-2</v>
      </c>
      <c r="O195" s="3">
        <f t="shared" si="43"/>
        <v>0.21461546611538462</v>
      </c>
      <c r="P195" s="3">
        <f t="shared" si="44"/>
        <v>0.35543353922267884</v>
      </c>
      <c r="Q195" s="3">
        <f t="shared" si="45"/>
        <v>0.2921166473713529</v>
      </c>
      <c r="R195" s="3">
        <f t="shared" si="46"/>
        <v>6.9422160966445684E-2</v>
      </c>
      <c r="S195" s="3">
        <f t="shared" si="47"/>
        <v>0.21651201783952262</v>
      </c>
      <c r="T195" s="3">
        <f t="shared" si="48"/>
        <v>0.37313468864796639</v>
      </c>
      <c r="U195" s="3">
        <f t="shared" si="49"/>
        <v>0.28326607265870912</v>
      </c>
      <c r="V195" s="3">
        <f t="shared" si="50"/>
        <v>6.4364689702077746E-2</v>
      </c>
      <c r="W195" s="3">
        <f t="shared" si="51"/>
        <v>0.21271891439124663</v>
      </c>
      <c r="X195" s="3"/>
      <c r="Y195" s="3"/>
      <c r="Z195" s="3"/>
      <c r="AA195" s="3"/>
      <c r="AB195" s="3"/>
      <c r="AJ195">
        <f t="shared" si="21"/>
        <v>2021</v>
      </c>
      <c r="AP195" s="3">
        <f t="shared" si="53"/>
        <v>0.28085731302904521</v>
      </c>
      <c r="AQ195" s="3">
        <f t="shared" si="54"/>
        <v>3.5173680465384612E-2</v>
      </c>
      <c r="AR195" s="3">
        <f t="shared" si="55"/>
        <v>0.18456406348390797</v>
      </c>
      <c r="AS195" s="3">
        <f t="shared" si="56"/>
        <v>4.8074484996153855E-2</v>
      </c>
      <c r="AT195" s="3">
        <f t="shared" si="57"/>
        <v>0.45133045802935429</v>
      </c>
      <c r="AU195" s="3">
        <f t="shared" si="58"/>
        <v>0.27200673831640143</v>
      </c>
      <c r="AV195" s="3">
        <f t="shared" si="59"/>
        <v>0.18772498302413806</v>
      </c>
      <c r="AW195" s="3">
        <f t="shared" si="60"/>
        <v>4.9971036720291774E-2</v>
      </c>
      <c r="AX195" s="3">
        <f t="shared" si="61"/>
        <v>0.45512356147763028</v>
      </c>
      <c r="AY195" s="3">
        <f t="shared" si="62"/>
        <v>0.28970788774168899</v>
      </c>
      <c r="AZ195" s="3">
        <f t="shared" si="63"/>
        <v>0.18140314394367818</v>
      </c>
      <c r="BA195" s="3">
        <f t="shared" si="64"/>
        <v>4.6177933272015935E-2</v>
      </c>
      <c r="BB195" s="3">
        <f t="shared" si="65"/>
        <v>0.44753735458107891</v>
      </c>
      <c r="BC195" s="3"/>
      <c r="BD195" s="3"/>
      <c r="BE195" s="3"/>
      <c r="BF195" s="3"/>
      <c r="BG195" s="3"/>
    </row>
    <row r="196" spans="2:59">
      <c r="B196" s="1">
        <f t="shared" si="15"/>
        <v>8.3196915848806119E-2</v>
      </c>
      <c r="E196">
        <f t="shared" si="38"/>
        <v>2022</v>
      </c>
      <c r="K196" s="3">
        <f t="shared" si="39"/>
        <v>0.36439905646405824</v>
      </c>
      <c r="L196" s="3">
        <f t="shared" si="40"/>
        <v>6.6515634619230754E-2</v>
      </c>
      <c r="M196" s="3">
        <f t="shared" si="41"/>
        <v>0.28763388875066287</v>
      </c>
      <c r="N196" s="3">
        <f t="shared" si="42"/>
        <v>6.6835954069893816E-2</v>
      </c>
      <c r="O196" s="3">
        <f t="shared" si="43"/>
        <v>0.21461546611538462</v>
      </c>
      <c r="P196" s="3">
        <f t="shared" si="44"/>
        <v>0.35474388405026502</v>
      </c>
      <c r="Q196" s="3">
        <f t="shared" si="45"/>
        <v>0.29246147495755981</v>
      </c>
      <c r="R196" s="3">
        <f t="shared" si="46"/>
        <v>6.9594574759549138E-2</v>
      </c>
      <c r="S196" s="3">
        <f t="shared" si="47"/>
        <v>0.21668443163262607</v>
      </c>
      <c r="T196" s="3">
        <f t="shared" si="48"/>
        <v>0.37405422887785145</v>
      </c>
      <c r="U196" s="3">
        <f t="shared" si="49"/>
        <v>0.2828063025437666</v>
      </c>
      <c r="V196" s="3">
        <f t="shared" si="50"/>
        <v>6.407733338023866E-2</v>
      </c>
      <c r="W196" s="3">
        <f t="shared" si="51"/>
        <v>0.21254650059814317</v>
      </c>
      <c r="X196" s="3"/>
      <c r="Y196" s="3"/>
      <c r="Z196" s="3"/>
      <c r="AA196" s="3"/>
      <c r="AB196" s="3"/>
      <c r="AJ196">
        <f t="shared" si="21"/>
        <v>2022</v>
      </c>
      <c r="AP196" s="3">
        <f t="shared" si="53"/>
        <v>0.28120214061525212</v>
      </c>
      <c r="AQ196" s="3">
        <f t="shared" si="54"/>
        <v>3.5173680465384612E-2</v>
      </c>
      <c r="AR196" s="3">
        <f t="shared" si="55"/>
        <v>0.18444912095517232</v>
      </c>
      <c r="AS196" s="3">
        <f t="shared" si="56"/>
        <v>4.8074484996153855E-2</v>
      </c>
      <c r="AT196" s="3">
        <f t="shared" si="57"/>
        <v>0.451100572971883</v>
      </c>
      <c r="AU196" s="3">
        <f t="shared" si="58"/>
        <v>0.2715469682014589</v>
      </c>
      <c r="AV196" s="3">
        <f t="shared" si="59"/>
        <v>0.18789739681724152</v>
      </c>
      <c r="AW196" s="3">
        <f t="shared" si="60"/>
        <v>5.0143450513395221E-2</v>
      </c>
      <c r="AX196" s="3">
        <f t="shared" si="61"/>
        <v>0.4552385040063659</v>
      </c>
      <c r="AY196" s="3">
        <f t="shared" si="62"/>
        <v>0.29085731302904533</v>
      </c>
      <c r="AZ196" s="3">
        <f t="shared" si="63"/>
        <v>0.18100084509310346</v>
      </c>
      <c r="BA196" s="3">
        <f t="shared" si="64"/>
        <v>4.6005519478912488E-2</v>
      </c>
      <c r="BB196" s="3">
        <f t="shared" si="65"/>
        <v>0.44696264193740076</v>
      </c>
      <c r="BC196" s="3"/>
      <c r="BD196" s="3"/>
      <c r="BE196" s="3"/>
      <c r="BF196" s="3"/>
      <c r="BG196" s="3"/>
    </row>
    <row r="197" spans="2:59">
      <c r="B197" s="1">
        <f t="shared" si="15"/>
        <v>8.2967030791334828E-2</v>
      </c>
      <c r="E197">
        <f t="shared" si="38"/>
        <v>2022</v>
      </c>
      <c r="K197" s="3">
        <f t="shared" si="39"/>
        <v>0.36451399899279385</v>
      </c>
      <c r="L197" s="3">
        <f t="shared" si="40"/>
        <v>6.6515634619230754E-2</v>
      </c>
      <c r="M197" s="3">
        <f t="shared" si="41"/>
        <v>0.28757641748629503</v>
      </c>
      <c r="N197" s="3">
        <f t="shared" si="42"/>
        <v>6.6778482805525993E-2</v>
      </c>
      <c r="O197" s="3">
        <f t="shared" si="43"/>
        <v>0.21461546611538462</v>
      </c>
      <c r="P197" s="3">
        <f t="shared" si="44"/>
        <v>0.35405422887785121</v>
      </c>
      <c r="Q197" s="3">
        <f t="shared" si="45"/>
        <v>0.29280630254376672</v>
      </c>
      <c r="R197" s="3">
        <f t="shared" si="46"/>
        <v>6.9766988552652592E-2</v>
      </c>
      <c r="S197" s="3">
        <f t="shared" si="47"/>
        <v>0.21685684542572953</v>
      </c>
      <c r="T197" s="3">
        <f t="shared" si="48"/>
        <v>0.3749737691077365</v>
      </c>
      <c r="U197" s="3">
        <f t="shared" si="49"/>
        <v>0.28234653242882407</v>
      </c>
      <c r="V197" s="3">
        <f t="shared" si="50"/>
        <v>6.3789977058399575E-2</v>
      </c>
      <c r="W197" s="3">
        <f t="shared" si="51"/>
        <v>0.21237408680503972</v>
      </c>
      <c r="X197" s="3"/>
      <c r="Y197" s="3"/>
      <c r="Z197" s="3"/>
      <c r="AA197" s="3"/>
      <c r="AB197" s="3"/>
      <c r="AJ197">
        <f t="shared" si="21"/>
        <v>2022</v>
      </c>
      <c r="AP197" s="3">
        <f t="shared" si="53"/>
        <v>0.28154696820145902</v>
      </c>
      <c r="AQ197" s="3">
        <f t="shared" si="54"/>
        <v>3.5173680465384612E-2</v>
      </c>
      <c r="AR197" s="3">
        <f t="shared" si="55"/>
        <v>0.18433417842643668</v>
      </c>
      <c r="AS197" s="3">
        <f t="shared" si="56"/>
        <v>4.8074484996153855E-2</v>
      </c>
      <c r="AT197" s="3">
        <f t="shared" si="57"/>
        <v>0.45087068791441171</v>
      </c>
      <c r="AU197" s="3">
        <f t="shared" si="58"/>
        <v>0.27108719808651638</v>
      </c>
      <c r="AV197" s="3">
        <f t="shared" si="59"/>
        <v>0.18806981061034497</v>
      </c>
      <c r="AW197" s="3">
        <f t="shared" si="60"/>
        <v>5.0315864306498669E-2</v>
      </c>
      <c r="AX197" s="3">
        <f t="shared" si="61"/>
        <v>0.45535344653510151</v>
      </c>
      <c r="AY197" s="3">
        <f t="shared" si="62"/>
        <v>0.29200673831640167</v>
      </c>
      <c r="AZ197" s="3">
        <f t="shared" si="63"/>
        <v>0.18059854624252875</v>
      </c>
      <c r="BA197" s="3">
        <f t="shared" si="64"/>
        <v>4.583310568580904E-2</v>
      </c>
      <c r="BB197" s="3">
        <f t="shared" si="65"/>
        <v>0.44638792929372262</v>
      </c>
      <c r="BC197" s="3"/>
      <c r="BD197" s="3"/>
      <c r="BE197" s="3"/>
      <c r="BF197" s="3"/>
      <c r="BG197" s="3"/>
    </row>
    <row r="198" spans="2:59">
      <c r="B198" s="1">
        <f t="shared" si="15"/>
        <v>8.2737145733863537E-2</v>
      </c>
      <c r="E198">
        <f t="shared" si="38"/>
        <v>2022</v>
      </c>
      <c r="K198" s="3">
        <f t="shared" si="39"/>
        <v>0.36462894152152947</v>
      </c>
      <c r="L198" s="3">
        <f t="shared" si="40"/>
        <v>6.6515634619230754E-2</v>
      </c>
      <c r="M198" s="3">
        <f t="shared" si="41"/>
        <v>0.2875189462219272</v>
      </c>
      <c r="N198" s="3">
        <f t="shared" si="42"/>
        <v>6.6721011541158171E-2</v>
      </c>
      <c r="O198" s="3">
        <f t="shared" si="43"/>
        <v>0.21461546611538462</v>
      </c>
      <c r="P198" s="3">
        <f t="shared" si="44"/>
        <v>0.35336457370543739</v>
      </c>
      <c r="Q198" s="3">
        <f t="shared" si="45"/>
        <v>0.29315113012997362</v>
      </c>
      <c r="R198" s="3">
        <f t="shared" si="46"/>
        <v>6.9939402345756047E-2</v>
      </c>
      <c r="S198" s="3">
        <f t="shared" si="47"/>
        <v>0.21702925921883298</v>
      </c>
      <c r="T198" s="3">
        <f t="shared" si="48"/>
        <v>0.37589330933762155</v>
      </c>
      <c r="U198" s="3">
        <f t="shared" si="49"/>
        <v>0.28188676231388154</v>
      </c>
      <c r="V198" s="3">
        <f t="shared" si="50"/>
        <v>6.3502620736560489E-2</v>
      </c>
      <c r="W198" s="3">
        <f t="shared" si="51"/>
        <v>0.21220167301193626</v>
      </c>
      <c r="X198" s="3"/>
      <c r="Y198" s="3"/>
      <c r="Z198" s="3"/>
      <c r="AA198" s="3"/>
      <c r="AB198" s="3"/>
      <c r="AJ198">
        <f t="shared" si="21"/>
        <v>2022</v>
      </c>
      <c r="AP198" s="3">
        <f t="shared" si="53"/>
        <v>0.28189179578766593</v>
      </c>
      <c r="AQ198" s="3">
        <f t="shared" si="54"/>
        <v>3.5173680465384612E-2</v>
      </c>
      <c r="AR198" s="3">
        <f t="shared" si="55"/>
        <v>0.18421923589770103</v>
      </c>
      <c r="AS198" s="3">
        <f t="shared" si="56"/>
        <v>4.8074484996153855E-2</v>
      </c>
      <c r="AT198" s="3">
        <f t="shared" si="57"/>
        <v>0.45064080285694041</v>
      </c>
      <c r="AU198" s="3">
        <f t="shared" si="58"/>
        <v>0.27062742797157385</v>
      </c>
      <c r="AV198" s="3">
        <f t="shared" si="59"/>
        <v>0.18824222440344843</v>
      </c>
      <c r="AW198" s="3">
        <f t="shared" si="60"/>
        <v>5.0488278099602116E-2</v>
      </c>
      <c r="AX198" s="3">
        <f t="shared" si="61"/>
        <v>0.45546838906383713</v>
      </c>
      <c r="AY198" s="3">
        <f t="shared" si="62"/>
        <v>0.29315616360375801</v>
      </c>
      <c r="AZ198" s="3">
        <f t="shared" si="63"/>
        <v>0.18019624739195403</v>
      </c>
      <c r="BA198" s="3">
        <f t="shared" si="64"/>
        <v>4.5660691892705593E-2</v>
      </c>
      <c r="BB198" s="3">
        <f t="shared" si="65"/>
        <v>0.44581321665004447</v>
      </c>
      <c r="BC198" s="3"/>
      <c r="BD198" s="3"/>
      <c r="BE198" s="3"/>
      <c r="BF198" s="3"/>
      <c r="BG198" s="3"/>
    </row>
    <row r="199" spans="2:59">
      <c r="B199" s="1">
        <f t="shared" si="15"/>
        <v>8.2507260676392247E-2</v>
      </c>
      <c r="E199">
        <f t="shared" si="38"/>
        <v>2022</v>
      </c>
      <c r="K199" s="3">
        <f t="shared" si="39"/>
        <v>0.36474388405026509</v>
      </c>
      <c r="L199" s="3">
        <f t="shared" si="40"/>
        <v>6.6515634619230754E-2</v>
      </c>
      <c r="M199" s="3">
        <f t="shared" si="41"/>
        <v>0.28746147495755936</v>
      </c>
      <c r="N199" s="3">
        <f t="shared" si="42"/>
        <v>6.6663540276790348E-2</v>
      </c>
      <c r="O199" s="3">
        <f t="shared" si="43"/>
        <v>0.21461546611538462</v>
      </c>
      <c r="P199" s="3">
        <f t="shared" si="44"/>
        <v>0.35267491853302357</v>
      </c>
      <c r="Q199" s="3">
        <f t="shared" si="45"/>
        <v>0.29349595771618053</v>
      </c>
      <c r="R199" s="3">
        <f t="shared" si="46"/>
        <v>7.0111816138859501E-2</v>
      </c>
      <c r="S199" s="3">
        <f t="shared" si="47"/>
        <v>0.21720167301193644</v>
      </c>
      <c r="T199" s="3">
        <f t="shared" si="48"/>
        <v>0.3768128495675066</v>
      </c>
      <c r="U199" s="3">
        <f t="shared" si="49"/>
        <v>0.28142699219893902</v>
      </c>
      <c r="V199" s="3">
        <f t="shared" si="50"/>
        <v>6.3215264414721403E-2</v>
      </c>
      <c r="W199" s="3">
        <f t="shared" si="51"/>
        <v>0.21202925921883281</v>
      </c>
      <c r="X199" s="3"/>
      <c r="Y199" s="3"/>
      <c r="Z199" s="3"/>
      <c r="AA199" s="3"/>
      <c r="AB199" s="3"/>
      <c r="AJ199">
        <f t="shared" si="21"/>
        <v>2022</v>
      </c>
      <c r="AP199" s="3">
        <f t="shared" si="53"/>
        <v>0.28223662337387284</v>
      </c>
      <c r="AQ199" s="3">
        <f t="shared" si="54"/>
        <v>3.5173680465384612E-2</v>
      </c>
      <c r="AR199" s="3">
        <f t="shared" si="55"/>
        <v>0.18410429336896539</v>
      </c>
      <c r="AS199" s="3">
        <f t="shared" si="56"/>
        <v>4.8074484996153855E-2</v>
      </c>
      <c r="AT199" s="3">
        <f t="shared" si="57"/>
        <v>0.45041091779946912</v>
      </c>
      <c r="AU199" s="3">
        <f t="shared" si="58"/>
        <v>0.27016765785663133</v>
      </c>
      <c r="AV199" s="3">
        <f t="shared" si="59"/>
        <v>0.18841463819655188</v>
      </c>
      <c r="AW199" s="3">
        <f t="shared" si="60"/>
        <v>5.0660691892705563E-2</v>
      </c>
      <c r="AX199" s="3">
        <f t="shared" si="61"/>
        <v>0.45558333159257275</v>
      </c>
      <c r="AY199" s="3">
        <f t="shared" si="62"/>
        <v>0.29430558889111436</v>
      </c>
      <c r="AZ199" s="3">
        <f t="shared" si="63"/>
        <v>0.17979394854137931</v>
      </c>
      <c r="BA199" s="3">
        <f t="shared" si="64"/>
        <v>4.5488278099602146E-2</v>
      </c>
      <c r="BB199" s="3">
        <f t="shared" si="65"/>
        <v>0.44523850400636633</v>
      </c>
      <c r="BC199" s="3"/>
      <c r="BD199" s="3"/>
      <c r="BE199" s="3"/>
      <c r="BF199" s="3"/>
      <c r="BG199" s="3"/>
    </row>
    <row r="200" spans="2:59">
      <c r="B200" s="1">
        <f t="shared" si="15"/>
        <v>8.2277375618920956E-2</v>
      </c>
      <c r="E200">
        <f t="shared" si="38"/>
        <v>2023</v>
      </c>
      <c r="K200" s="3">
        <f t="shared" si="39"/>
        <v>0.36485882657900071</v>
      </c>
      <c r="L200" s="3">
        <f t="shared" si="40"/>
        <v>6.6515634619230754E-2</v>
      </c>
      <c r="M200" s="3">
        <f t="shared" si="41"/>
        <v>0.28740400369319152</v>
      </c>
      <c r="N200" s="3">
        <f t="shared" si="42"/>
        <v>6.6606069012422525E-2</v>
      </c>
      <c r="O200" s="3">
        <f t="shared" si="43"/>
        <v>0.21461546611538462</v>
      </c>
      <c r="P200" s="3">
        <f t="shared" si="44"/>
        <v>0.35198526336060976</v>
      </c>
      <c r="Q200" s="3">
        <f t="shared" si="45"/>
        <v>0.29384078530238744</v>
      </c>
      <c r="R200" s="3">
        <f t="shared" si="46"/>
        <v>7.0284229931962955E-2</v>
      </c>
      <c r="S200" s="3">
        <f t="shared" si="47"/>
        <v>0.21737408680503989</v>
      </c>
      <c r="T200" s="3">
        <f t="shared" si="48"/>
        <v>0.37773238979739165</v>
      </c>
      <c r="U200" s="3">
        <f t="shared" si="49"/>
        <v>0.28096722208399649</v>
      </c>
      <c r="V200" s="3">
        <f t="shared" si="50"/>
        <v>6.2927908092882318E-2</v>
      </c>
      <c r="W200" s="3">
        <f t="shared" si="51"/>
        <v>0.21185684542572936</v>
      </c>
      <c r="X200" s="3"/>
      <c r="Y200" s="3"/>
      <c r="Z200" s="3"/>
      <c r="AA200" s="3"/>
      <c r="AB200" s="3"/>
      <c r="AJ200">
        <f t="shared" si="21"/>
        <v>2023</v>
      </c>
      <c r="AP200" s="3">
        <f t="shared" si="53"/>
        <v>0.28258145096007975</v>
      </c>
      <c r="AQ200" s="3">
        <f t="shared" si="54"/>
        <v>3.5173680465384612E-2</v>
      </c>
      <c r="AR200" s="3">
        <f t="shared" si="55"/>
        <v>0.18398935084022974</v>
      </c>
      <c r="AS200" s="3">
        <f t="shared" si="56"/>
        <v>4.8074484996153855E-2</v>
      </c>
      <c r="AT200" s="3">
        <f t="shared" si="57"/>
        <v>0.45018103274199783</v>
      </c>
      <c r="AU200" s="3">
        <f t="shared" si="58"/>
        <v>0.2697078877416888</v>
      </c>
      <c r="AV200" s="3">
        <f t="shared" si="59"/>
        <v>0.18858705198965534</v>
      </c>
      <c r="AW200" s="3">
        <f t="shared" si="60"/>
        <v>5.083310568580901E-2</v>
      </c>
      <c r="AX200" s="3">
        <f t="shared" si="61"/>
        <v>0.45569827412130837</v>
      </c>
      <c r="AY200" s="3">
        <f t="shared" si="62"/>
        <v>0.2954550141784707</v>
      </c>
      <c r="AZ200" s="3">
        <f t="shared" si="63"/>
        <v>0.17939164969080459</v>
      </c>
      <c r="BA200" s="3">
        <f t="shared" si="64"/>
        <v>4.5315864306498699E-2</v>
      </c>
      <c r="BB200" s="3">
        <f t="shared" si="65"/>
        <v>0.44466379136268819</v>
      </c>
      <c r="BC200" s="3"/>
      <c r="BD200" s="3"/>
      <c r="BE200" s="3"/>
      <c r="BF200" s="3"/>
      <c r="BG200" s="3"/>
    </row>
    <row r="201" spans="2:59">
      <c r="B201" s="1">
        <f t="shared" si="15"/>
        <v>8.2047490561449665E-2</v>
      </c>
      <c r="E201">
        <f t="shared" si="38"/>
        <v>2023</v>
      </c>
      <c r="K201" s="3">
        <f t="shared" si="39"/>
        <v>0.36497376910773632</v>
      </c>
      <c r="L201" s="3">
        <f t="shared" si="40"/>
        <v>6.6515634619230754E-2</v>
      </c>
      <c r="M201" s="3">
        <f t="shared" si="41"/>
        <v>0.28734653242882369</v>
      </c>
      <c r="N201" s="3">
        <f t="shared" si="42"/>
        <v>6.6548597748054703E-2</v>
      </c>
      <c r="O201" s="3">
        <f t="shared" si="43"/>
        <v>0.21461546611538462</v>
      </c>
      <c r="P201" s="3">
        <f t="shared" si="44"/>
        <v>0.35129560818819594</v>
      </c>
      <c r="Q201" s="3">
        <f t="shared" si="45"/>
        <v>0.29418561288859435</v>
      </c>
      <c r="R201" s="3">
        <f t="shared" si="46"/>
        <v>7.0456643725066409E-2</v>
      </c>
      <c r="S201" s="3">
        <f t="shared" si="47"/>
        <v>0.21754650059814334</v>
      </c>
      <c r="T201" s="3">
        <f t="shared" si="48"/>
        <v>0.37865193002727671</v>
      </c>
      <c r="U201" s="3">
        <f t="shared" si="49"/>
        <v>0.28050745196905397</v>
      </c>
      <c r="V201" s="3">
        <f t="shared" si="50"/>
        <v>6.2640551771043232E-2</v>
      </c>
      <c r="W201" s="3">
        <f t="shared" si="51"/>
        <v>0.2116844316326259</v>
      </c>
      <c r="X201" s="3"/>
      <c r="Y201" s="3"/>
      <c r="Z201" s="3"/>
      <c r="AA201" s="3"/>
      <c r="AB201" s="3"/>
      <c r="AJ201">
        <f t="shared" si="21"/>
        <v>2023</v>
      </c>
      <c r="AP201" s="3">
        <f t="shared" si="53"/>
        <v>0.28292627854628666</v>
      </c>
      <c r="AQ201" s="3">
        <f t="shared" si="54"/>
        <v>3.5173680465384612E-2</v>
      </c>
      <c r="AR201" s="3">
        <f t="shared" si="55"/>
        <v>0.1838744083114941</v>
      </c>
      <c r="AS201" s="3">
        <f t="shared" si="56"/>
        <v>4.8074484996153855E-2</v>
      </c>
      <c r="AT201" s="3">
        <f t="shared" si="57"/>
        <v>0.44995114768452654</v>
      </c>
      <c r="AU201" s="3">
        <f t="shared" si="58"/>
        <v>0.26924811762674628</v>
      </c>
      <c r="AV201" s="3">
        <f t="shared" si="59"/>
        <v>0.18875946578275879</v>
      </c>
      <c r="AW201" s="3">
        <f t="shared" si="60"/>
        <v>5.1005519478912457E-2</v>
      </c>
      <c r="AX201" s="3">
        <f t="shared" si="61"/>
        <v>0.45581321665004398</v>
      </c>
      <c r="AY201" s="3">
        <f t="shared" si="62"/>
        <v>0.29660443946582704</v>
      </c>
      <c r="AZ201" s="3">
        <f t="shared" si="63"/>
        <v>0.17898935084022988</v>
      </c>
      <c r="BA201" s="3">
        <f t="shared" si="64"/>
        <v>4.5143450513395252E-2</v>
      </c>
      <c r="BB201" s="3">
        <f t="shared" si="65"/>
        <v>0.44408907871901004</v>
      </c>
      <c r="BC201" s="3"/>
      <c r="BD201" s="3"/>
      <c r="BE201" s="3"/>
      <c r="BF201" s="3"/>
      <c r="BG201" s="3"/>
    </row>
    <row r="202" spans="2:59">
      <c r="B202" s="1">
        <f t="shared" si="15"/>
        <v>8.1817605503978375E-2</v>
      </c>
      <c r="E202">
        <f t="shared" si="38"/>
        <v>2023</v>
      </c>
      <c r="K202" s="3">
        <f t="shared" si="39"/>
        <v>0.36508871163647194</v>
      </c>
      <c r="L202" s="3">
        <f t="shared" si="40"/>
        <v>6.6515634619230754E-2</v>
      </c>
      <c r="M202" s="3">
        <f t="shared" si="41"/>
        <v>0.28728906116445585</v>
      </c>
      <c r="N202" s="3">
        <f t="shared" si="42"/>
        <v>6.649112648368688E-2</v>
      </c>
      <c r="O202" s="3">
        <f t="shared" si="43"/>
        <v>0.21461546611538462</v>
      </c>
      <c r="P202" s="3">
        <f t="shared" si="44"/>
        <v>0.35060595301578212</v>
      </c>
      <c r="Q202" s="3">
        <f t="shared" si="45"/>
        <v>0.29453044047480126</v>
      </c>
      <c r="R202" s="3">
        <f t="shared" si="46"/>
        <v>7.0629057518169863E-2</v>
      </c>
      <c r="S202" s="3">
        <f t="shared" si="47"/>
        <v>0.2177189143912468</v>
      </c>
      <c r="T202" s="3">
        <f t="shared" si="48"/>
        <v>0.37957147025716176</v>
      </c>
      <c r="U202" s="3">
        <f t="shared" si="49"/>
        <v>0.28004768185411144</v>
      </c>
      <c r="V202" s="3">
        <f t="shared" si="50"/>
        <v>6.2353195449204153E-2</v>
      </c>
      <c r="W202" s="3">
        <f t="shared" si="51"/>
        <v>0.21151201783952245</v>
      </c>
      <c r="X202" s="3"/>
      <c r="Y202" s="3"/>
      <c r="Z202" s="3"/>
      <c r="AA202" s="3"/>
      <c r="AB202" s="3"/>
      <c r="AJ202">
        <f t="shared" si="21"/>
        <v>2023</v>
      </c>
      <c r="AP202" s="3">
        <f t="shared" si="53"/>
        <v>0.28327110613249357</v>
      </c>
      <c r="AQ202" s="3">
        <f t="shared" si="54"/>
        <v>3.5173680465384612E-2</v>
      </c>
      <c r="AR202" s="3">
        <f t="shared" si="55"/>
        <v>0.18375946578275845</v>
      </c>
      <c r="AS202" s="3">
        <f t="shared" si="56"/>
        <v>4.8074484996153855E-2</v>
      </c>
      <c r="AT202" s="3">
        <f t="shared" si="57"/>
        <v>0.44972126262705525</v>
      </c>
      <c r="AU202" s="3">
        <f t="shared" si="58"/>
        <v>0.26878834751180375</v>
      </c>
      <c r="AV202" s="3">
        <f t="shared" si="59"/>
        <v>0.18893187957586224</v>
      </c>
      <c r="AW202" s="3">
        <f t="shared" si="60"/>
        <v>5.1177933272015905E-2</v>
      </c>
      <c r="AX202" s="3">
        <f t="shared" si="61"/>
        <v>0.4559281591787796</v>
      </c>
      <c r="AY202" s="3">
        <f t="shared" si="62"/>
        <v>0.29775386475318338</v>
      </c>
      <c r="AZ202" s="3">
        <f t="shared" si="63"/>
        <v>0.17858705198965516</v>
      </c>
      <c r="BA202" s="3">
        <f t="shared" si="64"/>
        <v>4.4971036720291804E-2</v>
      </c>
      <c r="BB202" s="3">
        <f t="shared" si="65"/>
        <v>0.4435143660753319</v>
      </c>
      <c r="BC202" s="3"/>
      <c r="BD202" s="3"/>
      <c r="BE202" s="3"/>
      <c r="BF202" s="3"/>
      <c r="BG202" s="3"/>
    </row>
    <row r="203" spans="2:59">
      <c r="B203" s="1">
        <f t="shared" si="15"/>
        <v>8.1587720446507084E-2</v>
      </c>
      <c r="E203">
        <f t="shared" si="38"/>
        <v>2023</v>
      </c>
      <c r="K203" s="3">
        <f t="shared" si="39"/>
        <v>0.36520365416520756</v>
      </c>
      <c r="L203" s="3">
        <f t="shared" si="40"/>
        <v>6.6515634619230754E-2</v>
      </c>
      <c r="M203" s="3">
        <f t="shared" si="41"/>
        <v>0.28723158990008801</v>
      </c>
      <c r="N203" s="3">
        <f t="shared" si="42"/>
        <v>6.6433655219319057E-2</v>
      </c>
      <c r="O203" s="3">
        <f t="shared" si="43"/>
        <v>0.21461546611538462</v>
      </c>
      <c r="P203" s="3">
        <f t="shared" si="44"/>
        <v>0.34991629784336831</v>
      </c>
      <c r="Q203" s="3">
        <f t="shared" si="45"/>
        <v>0.29487526806100817</v>
      </c>
      <c r="R203" s="3">
        <f t="shared" si="46"/>
        <v>7.0801471311273317E-2</v>
      </c>
      <c r="S203" s="3">
        <f t="shared" si="47"/>
        <v>0.21789132818435025</v>
      </c>
      <c r="T203" s="3">
        <f t="shared" si="48"/>
        <v>0.38049101048704681</v>
      </c>
      <c r="U203" s="3">
        <f t="shared" si="49"/>
        <v>0.27958791173916892</v>
      </c>
      <c r="V203" s="3">
        <f t="shared" si="50"/>
        <v>6.2065839127365074E-2</v>
      </c>
      <c r="W203" s="3">
        <f t="shared" si="51"/>
        <v>0.21133960404641899</v>
      </c>
      <c r="X203" s="3"/>
      <c r="Y203" s="3"/>
      <c r="Z203" s="3"/>
      <c r="AA203" s="3"/>
      <c r="AB203" s="3"/>
      <c r="AJ203">
        <f t="shared" si="21"/>
        <v>2023</v>
      </c>
      <c r="AP203" s="3">
        <f t="shared" si="53"/>
        <v>0.28361593371870047</v>
      </c>
      <c r="AQ203" s="3">
        <f t="shared" si="54"/>
        <v>3.5173680465384612E-2</v>
      </c>
      <c r="AR203" s="3">
        <f t="shared" si="55"/>
        <v>0.18364452325402281</v>
      </c>
      <c r="AS203" s="3">
        <f t="shared" si="56"/>
        <v>4.8074484996153855E-2</v>
      </c>
      <c r="AT203" s="3">
        <f t="shared" si="57"/>
        <v>0.44949137756958396</v>
      </c>
      <c r="AU203" s="3">
        <f t="shared" si="58"/>
        <v>0.26832857739686122</v>
      </c>
      <c r="AV203" s="3">
        <f t="shared" si="59"/>
        <v>0.1891042933689657</v>
      </c>
      <c r="AW203" s="3">
        <f t="shared" si="60"/>
        <v>5.1350347065119352E-2</v>
      </c>
      <c r="AX203" s="3">
        <f t="shared" si="61"/>
        <v>0.45604310170751522</v>
      </c>
      <c r="AY203" s="3">
        <f t="shared" si="62"/>
        <v>0.29890329004053973</v>
      </c>
      <c r="AZ203" s="3">
        <f t="shared" si="63"/>
        <v>0.17818475313908044</v>
      </c>
      <c r="BA203" s="3">
        <f t="shared" si="64"/>
        <v>4.4798622927188357E-2</v>
      </c>
      <c r="BB203" s="3">
        <f t="shared" si="65"/>
        <v>0.44293965343165376</v>
      </c>
      <c r="BC203" s="3"/>
      <c r="BD203" s="3"/>
      <c r="BE203" s="3"/>
      <c r="BF203" s="3"/>
      <c r="BG203" s="3"/>
    </row>
    <row r="204" spans="2:59">
      <c r="B204" s="1">
        <f t="shared" si="15"/>
        <v>8.1357835389035793E-2</v>
      </c>
      <c r="E204">
        <f t="shared" si="38"/>
        <v>2024</v>
      </c>
      <c r="K204" s="3">
        <f t="shared" si="39"/>
        <v>0.36531859669394318</v>
      </c>
      <c r="L204" s="3">
        <f t="shared" si="40"/>
        <v>6.6515634619230754E-2</v>
      </c>
      <c r="M204" s="3">
        <f t="shared" si="41"/>
        <v>0.28717411863572018</v>
      </c>
      <c r="N204" s="3">
        <f t="shared" si="42"/>
        <v>6.6376183954951234E-2</v>
      </c>
      <c r="O204" s="3">
        <f t="shared" si="43"/>
        <v>0.21461546611538462</v>
      </c>
      <c r="P204" s="3">
        <f t="shared" si="44"/>
        <v>0.34922664267095449</v>
      </c>
      <c r="Q204" s="3">
        <f t="shared" si="45"/>
        <v>0.29522009564721508</v>
      </c>
      <c r="R204" s="3">
        <f t="shared" si="46"/>
        <v>7.0973885104376772E-2</v>
      </c>
      <c r="S204" s="3">
        <f t="shared" si="47"/>
        <v>0.21806374197745371</v>
      </c>
      <c r="T204" s="3">
        <f t="shared" si="48"/>
        <v>0.38141055071693186</v>
      </c>
      <c r="U204" s="3">
        <f t="shared" si="49"/>
        <v>0.27912814162422639</v>
      </c>
      <c r="V204" s="3">
        <f t="shared" si="50"/>
        <v>6.1778482805525996E-2</v>
      </c>
      <c r="W204" s="3">
        <f t="shared" si="51"/>
        <v>0.21116719025331554</v>
      </c>
      <c r="X204" s="3"/>
      <c r="Y204" s="3"/>
      <c r="Z204" s="3"/>
      <c r="AA204" s="3"/>
      <c r="AB204" s="3"/>
      <c r="AJ204">
        <f t="shared" si="21"/>
        <v>2024</v>
      </c>
      <c r="AP204" s="3">
        <f t="shared" si="53"/>
        <v>0.28396076130490738</v>
      </c>
      <c r="AQ204" s="3">
        <f t="shared" si="54"/>
        <v>3.5173680465384612E-2</v>
      </c>
      <c r="AR204" s="3">
        <f t="shared" si="55"/>
        <v>0.18352958072528716</v>
      </c>
      <c r="AS204" s="3">
        <f t="shared" si="56"/>
        <v>4.8074484996153855E-2</v>
      </c>
      <c r="AT204" s="3">
        <f t="shared" si="57"/>
        <v>0.44926149251211267</v>
      </c>
      <c r="AU204" s="3">
        <f t="shared" si="58"/>
        <v>0.2678688072819187</v>
      </c>
      <c r="AV204" s="3">
        <f t="shared" si="59"/>
        <v>0.18927670716206915</v>
      </c>
      <c r="AW204" s="3">
        <f t="shared" si="60"/>
        <v>5.1522760858222799E-2</v>
      </c>
      <c r="AX204" s="3">
        <f t="shared" si="61"/>
        <v>0.45615804423625084</v>
      </c>
      <c r="AY204" s="3">
        <f t="shared" si="62"/>
        <v>0.30005271532789607</v>
      </c>
      <c r="AZ204" s="3">
        <f t="shared" si="63"/>
        <v>0.17778245428850573</v>
      </c>
      <c r="BA204" s="3">
        <f t="shared" si="64"/>
        <v>4.462620913408491E-2</v>
      </c>
      <c r="BB204" s="3">
        <f t="shared" si="65"/>
        <v>0.44236494078797561</v>
      </c>
      <c r="BC204" s="3"/>
      <c r="BD204" s="3"/>
      <c r="BE204" s="3"/>
      <c r="BF204" s="3"/>
      <c r="BG204" s="3"/>
    </row>
    <row r="205" spans="2:59">
      <c r="B205" s="1">
        <f t="shared" si="15"/>
        <v>8.1127950331564502E-2</v>
      </c>
      <c r="E205">
        <f t="shared" si="38"/>
        <v>2024</v>
      </c>
      <c r="K205" s="3">
        <f t="shared" si="39"/>
        <v>0.36543353922267879</v>
      </c>
      <c r="L205" s="3">
        <f t="shared" si="40"/>
        <v>6.6515634619230754E-2</v>
      </c>
      <c r="M205" s="3">
        <f t="shared" si="41"/>
        <v>0.28711664737135234</v>
      </c>
      <c r="N205" s="3">
        <f t="shared" si="42"/>
        <v>6.6318712690583412E-2</v>
      </c>
      <c r="O205" s="3">
        <f t="shared" si="43"/>
        <v>0.21461546611538462</v>
      </c>
      <c r="P205" s="3">
        <f t="shared" si="44"/>
        <v>0.34853698749854067</v>
      </c>
      <c r="Q205" s="3">
        <f t="shared" si="45"/>
        <v>0.29556492323342198</v>
      </c>
      <c r="R205" s="3">
        <f t="shared" si="46"/>
        <v>7.1146298897480226E-2</v>
      </c>
      <c r="S205" s="3">
        <f t="shared" si="47"/>
        <v>0.21823615577055716</v>
      </c>
      <c r="T205" s="3">
        <f t="shared" si="48"/>
        <v>0.38233009094681691</v>
      </c>
      <c r="U205" s="3">
        <f t="shared" si="49"/>
        <v>0.27866837150928386</v>
      </c>
      <c r="V205" s="3">
        <f t="shared" si="50"/>
        <v>6.1491126483686917E-2</v>
      </c>
      <c r="W205" s="3">
        <f t="shared" si="51"/>
        <v>0.21099477646021209</v>
      </c>
      <c r="X205" s="3"/>
      <c r="Y205" s="3"/>
      <c r="Z205" s="3"/>
      <c r="AA205" s="3"/>
      <c r="AB205" s="3"/>
      <c r="AJ205">
        <f t="shared" si="21"/>
        <v>2024</v>
      </c>
      <c r="AP205" s="3">
        <f t="shared" si="53"/>
        <v>0.28430558889111429</v>
      </c>
      <c r="AQ205" s="3">
        <f t="shared" si="54"/>
        <v>3.5173680465384612E-2</v>
      </c>
      <c r="AR205" s="3">
        <f t="shared" si="55"/>
        <v>0.18341463819655152</v>
      </c>
      <c r="AS205" s="3">
        <f t="shared" si="56"/>
        <v>4.8074484996153855E-2</v>
      </c>
      <c r="AT205" s="3">
        <f t="shared" si="57"/>
        <v>0.44903160745464138</v>
      </c>
      <c r="AU205" s="3">
        <f t="shared" si="58"/>
        <v>0.26740903716697617</v>
      </c>
      <c r="AV205" s="3">
        <f t="shared" si="59"/>
        <v>0.18944912095517261</v>
      </c>
      <c r="AW205" s="3">
        <f t="shared" si="60"/>
        <v>5.1695174651326246E-2</v>
      </c>
      <c r="AX205" s="3">
        <f t="shared" si="61"/>
        <v>0.45627298676498645</v>
      </c>
      <c r="AY205" s="3">
        <f t="shared" si="62"/>
        <v>0.30120214061525241</v>
      </c>
      <c r="AZ205" s="3">
        <f t="shared" si="63"/>
        <v>0.17738015543793101</v>
      </c>
      <c r="BA205" s="3">
        <f t="shared" si="64"/>
        <v>4.4453795340981463E-2</v>
      </c>
      <c r="BB205" s="3">
        <f t="shared" si="65"/>
        <v>0.44179022814429747</v>
      </c>
      <c r="BC205" s="3"/>
      <c r="BD205" s="3"/>
      <c r="BE205" s="3"/>
      <c r="BF205" s="3"/>
      <c r="BG205" s="3"/>
    </row>
    <row r="206" spans="2:59">
      <c r="B206" s="1">
        <f t="shared" si="15"/>
        <v>8.0898065274093212E-2</v>
      </c>
      <c r="E206">
        <f t="shared" si="38"/>
        <v>2024</v>
      </c>
      <c r="K206" s="3">
        <f t="shared" si="39"/>
        <v>0.36554848175141441</v>
      </c>
      <c r="L206" s="3">
        <f t="shared" si="40"/>
        <v>6.6515634619230754E-2</v>
      </c>
      <c r="M206" s="3">
        <f t="shared" si="41"/>
        <v>0.2870591761069845</v>
      </c>
      <c r="N206" s="3">
        <f t="shared" si="42"/>
        <v>6.6261241426215589E-2</v>
      </c>
      <c r="O206" s="3">
        <f t="shared" si="43"/>
        <v>0.21461546611538462</v>
      </c>
      <c r="P206" s="3">
        <f t="shared" si="44"/>
        <v>0.34784733232612686</v>
      </c>
      <c r="Q206" s="3">
        <f t="shared" si="45"/>
        <v>0.29590975081962889</v>
      </c>
      <c r="R206" s="3">
        <f t="shared" si="46"/>
        <v>7.131871269058368E-2</v>
      </c>
      <c r="S206" s="3">
        <f t="shared" si="47"/>
        <v>0.21840856956366062</v>
      </c>
      <c r="T206" s="3">
        <f t="shared" si="48"/>
        <v>0.38324963117670197</v>
      </c>
      <c r="U206" s="3">
        <f t="shared" si="49"/>
        <v>0.27820860139434134</v>
      </c>
      <c r="V206" s="3">
        <f t="shared" si="50"/>
        <v>6.1203770161847838E-2</v>
      </c>
      <c r="W206" s="3">
        <f t="shared" si="51"/>
        <v>0.21082236266710863</v>
      </c>
      <c r="X206" s="3"/>
      <c r="Y206" s="3"/>
      <c r="Z206" s="3"/>
      <c r="AA206" s="3"/>
      <c r="AB206" s="3"/>
      <c r="AJ206">
        <f t="shared" si="21"/>
        <v>2024</v>
      </c>
      <c r="AP206" s="3">
        <f t="shared" si="53"/>
        <v>0.2846504164773212</v>
      </c>
      <c r="AQ206" s="3">
        <f t="shared" si="54"/>
        <v>3.5173680465384612E-2</v>
      </c>
      <c r="AR206" s="3">
        <f t="shared" si="55"/>
        <v>0.18329969566781587</v>
      </c>
      <c r="AS206" s="3">
        <f t="shared" si="56"/>
        <v>4.8074484996153855E-2</v>
      </c>
      <c r="AT206" s="3">
        <f t="shared" si="57"/>
        <v>0.44880172239717009</v>
      </c>
      <c r="AU206" s="3">
        <f t="shared" si="58"/>
        <v>0.26694926705203365</v>
      </c>
      <c r="AV206" s="3">
        <f t="shared" si="59"/>
        <v>0.18962153474827606</v>
      </c>
      <c r="AW206" s="3">
        <f t="shared" si="60"/>
        <v>5.1867588444429694E-2</v>
      </c>
      <c r="AX206" s="3">
        <f t="shared" si="61"/>
        <v>0.45638792929372207</v>
      </c>
      <c r="AY206" s="3">
        <f t="shared" si="62"/>
        <v>0.30235156590260875</v>
      </c>
      <c r="AZ206" s="3">
        <f t="shared" si="63"/>
        <v>0.17697785658735629</v>
      </c>
      <c r="BA206" s="3">
        <f t="shared" si="64"/>
        <v>4.4281381547878015E-2</v>
      </c>
      <c r="BB206" s="3">
        <f t="shared" si="65"/>
        <v>0.44121551550061933</v>
      </c>
      <c r="BC206" s="3"/>
      <c r="BD206" s="3"/>
      <c r="BE206" s="3"/>
      <c r="BF206" s="3"/>
      <c r="BG206" s="3"/>
    </row>
    <row r="207" spans="2:59">
      <c r="B207" s="1">
        <f t="shared" si="15"/>
        <v>8.0668180216621921E-2</v>
      </c>
      <c r="E207">
        <f t="shared" si="38"/>
        <v>2024</v>
      </c>
      <c r="K207" s="3">
        <f t="shared" si="39"/>
        <v>0.36566342428015003</v>
      </c>
      <c r="L207" s="3">
        <f t="shared" si="40"/>
        <v>6.6515634619230754E-2</v>
      </c>
      <c r="M207" s="3">
        <f t="shared" si="41"/>
        <v>0.28700170484261667</v>
      </c>
      <c r="N207" s="3">
        <f t="shared" si="42"/>
        <v>6.6203770161847766E-2</v>
      </c>
      <c r="O207" s="3">
        <f t="shared" si="43"/>
        <v>0.21461546611538462</v>
      </c>
      <c r="P207" s="3">
        <f t="shared" si="44"/>
        <v>0.34715767715371304</v>
      </c>
      <c r="Q207" s="3">
        <f t="shared" si="45"/>
        <v>0.2962545784058358</v>
      </c>
      <c r="R207" s="3">
        <f t="shared" si="46"/>
        <v>7.1491126483687134E-2</v>
      </c>
      <c r="S207" s="3">
        <f t="shared" si="47"/>
        <v>0.21858098335676407</v>
      </c>
      <c r="T207" s="3">
        <f t="shared" si="48"/>
        <v>0.38416917140658702</v>
      </c>
      <c r="U207" s="3">
        <f t="shared" si="49"/>
        <v>0.27774883127939881</v>
      </c>
      <c r="V207" s="3">
        <f t="shared" si="50"/>
        <v>6.091641384000876E-2</v>
      </c>
      <c r="W207" s="3">
        <f t="shared" si="51"/>
        <v>0.21064994887400518</v>
      </c>
      <c r="X207" s="3"/>
      <c r="Y207" s="3"/>
      <c r="Z207" s="3"/>
      <c r="AA207" s="3"/>
      <c r="AB207" s="3"/>
      <c r="AJ207">
        <f t="shared" si="21"/>
        <v>2024</v>
      </c>
      <c r="AP207" s="3">
        <f t="shared" si="53"/>
        <v>0.28499524406352811</v>
      </c>
      <c r="AQ207" s="3">
        <f t="shared" si="54"/>
        <v>3.5173680465384612E-2</v>
      </c>
      <c r="AR207" s="3">
        <f t="shared" si="55"/>
        <v>0.18318475313908023</v>
      </c>
      <c r="AS207" s="3">
        <f t="shared" si="56"/>
        <v>4.8074484996153855E-2</v>
      </c>
      <c r="AT207" s="3">
        <f t="shared" si="57"/>
        <v>0.4485718373396988</v>
      </c>
      <c r="AU207" s="3">
        <f t="shared" si="58"/>
        <v>0.26648949693709112</v>
      </c>
      <c r="AV207" s="3">
        <f t="shared" si="59"/>
        <v>0.18979394854137951</v>
      </c>
      <c r="AW207" s="3">
        <f t="shared" si="60"/>
        <v>5.2040002237533141E-2</v>
      </c>
      <c r="AX207" s="3">
        <f t="shared" si="61"/>
        <v>0.45650287182245769</v>
      </c>
      <c r="AY207" s="3">
        <f t="shared" si="62"/>
        <v>0.3035009911899651</v>
      </c>
      <c r="AZ207" s="3">
        <f t="shared" si="63"/>
        <v>0.17657555773678157</v>
      </c>
      <c r="BA207" s="3">
        <f t="shared" si="64"/>
        <v>4.4108967754774568E-2</v>
      </c>
      <c r="BB207" s="3">
        <f t="shared" si="65"/>
        <v>0.44064080285694118</v>
      </c>
      <c r="BC207" s="3"/>
      <c r="BD207" s="3"/>
      <c r="BE207" s="3"/>
      <c r="BF207" s="3"/>
      <c r="BG207" s="3"/>
    </row>
    <row r="208" spans="2:59">
      <c r="B208" s="1">
        <f t="shared" si="15"/>
        <v>8.043829515915063E-2</v>
      </c>
      <c r="E208">
        <f t="shared" si="38"/>
        <v>2025</v>
      </c>
      <c r="K208" s="3">
        <f t="shared" si="39"/>
        <v>0.36577836680888565</v>
      </c>
      <c r="L208" s="3">
        <f t="shared" si="40"/>
        <v>6.6515634619230754E-2</v>
      </c>
      <c r="M208" s="3">
        <f t="shared" si="41"/>
        <v>0.28694423357824883</v>
      </c>
      <c r="N208" s="3">
        <f t="shared" si="42"/>
        <v>6.6146298897479944E-2</v>
      </c>
      <c r="O208" s="3">
        <f t="shared" si="43"/>
        <v>0.21461546611538462</v>
      </c>
      <c r="P208" s="3">
        <f t="shared" si="44"/>
        <v>0.34646802198129922</v>
      </c>
      <c r="Q208" s="3">
        <f t="shared" si="45"/>
        <v>0.29659940599204271</v>
      </c>
      <c r="R208" s="3">
        <f t="shared" si="46"/>
        <v>7.1663540276790588E-2</v>
      </c>
      <c r="S208" s="3">
        <f t="shared" si="47"/>
        <v>0.21875339714986752</v>
      </c>
      <c r="T208" s="3">
        <f t="shared" si="48"/>
        <v>0.38508871163647207</v>
      </c>
      <c r="U208" s="3">
        <f t="shared" si="49"/>
        <v>0.27728906116445629</v>
      </c>
      <c r="V208" s="3">
        <f t="shared" si="50"/>
        <v>6.0629057518169681E-2</v>
      </c>
      <c r="W208" s="3">
        <f t="shared" si="51"/>
        <v>0.21047753508090172</v>
      </c>
      <c r="X208" s="3"/>
      <c r="Y208" s="3"/>
      <c r="Z208" s="3"/>
      <c r="AA208" s="3"/>
      <c r="AB208" s="3"/>
      <c r="AJ208">
        <f t="shared" si="21"/>
        <v>2025</v>
      </c>
      <c r="AP208" s="3">
        <f t="shared" si="53"/>
        <v>0.28534007164973502</v>
      </c>
      <c r="AQ208" s="3">
        <f t="shared" si="54"/>
        <v>3.5173680465384612E-2</v>
      </c>
      <c r="AR208" s="3">
        <f t="shared" si="55"/>
        <v>0.18306981061034458</v>
      </c>
      <c r="AS208" s="3">
        <f t="shared" si="56"/>
        <v>4.8074484996153855E-2</v>
      </c>
      <c r="AT208" s="3">
        <f t="shared" si="57"/>
        <v>0.44834195228222751</v>
      </c>
      <c r="AU208" s="3">
        <f t="shared" si="58"/>
        <v>0.26602972682214859</v>
      </c>
      <c r="AV208" s="3">
        <f t="shared" si="59"/>
        <v>0.18996636233448297</v>
      </c>
      <c r="AW208" s="3">
        <f t="shared" si="60"/>
        <v>5.2212416030636588E-2</v>
      </c>
      <c r="AX208" s="3">
        <f t="shared" si="61"/>
        <v>0.45661781435119331</v>
      </c>
      <c r="AY208" s="3">
        <f t="shared" si="62"/>
        <v>0.30465041647732144</v>
      </c>
      <c r="AZ208" s="3">
        <f t="shared" si="63"/>
        <v>0.17617325888620686</v>
      </c>
      <c r="BA208" s="3">
        <f t="shared" si="64"/>
        <v>4.3936553961671121E-2</v>
      </c>
      <c r="BB208" s="3">
        <f t="shared" si="65"/>
        <v>0.44006609021326304</v>
      </c>
      <c r="BC208" s="3"/>
      <c r="BD208" s="3"/>
      <c r="BE208" s="3"/>
      <c r="BF208" s="3"/>
      <c r="BG208" s="3"/>
    </row>
    <row r="209" spans="2:59">
      <c r="B209" s="1">
        <f t="shared" ref="B209:B240" si="67">K209-AP209</f>
        <v>8.0208410101679339E-2</v>
      </c>
      <c r="E209">
        <f t="shared" si="38"/>
        <v>2025</v>
      </c>
      <c r="K209" s="3">
        <f t="shared" si="39"/>
        <v>0.36589330933762126</v>
      </c>
      <c r="L209" s="3">
        <f t="shared" si="40"/>
        <v>6.6515634619230754E-2</v>
      </c>
      <c r="M209" s="3">
        <f t="shared" si="41"/>
        <v>0.28688676231388099</v>
      </c>
      <c r="N209" s="3">
        <f t="shared" si="42"/>
        <v>6.6088827633112121E-2</v>
      </c>
      <c r="O209" s="3">
        <f t="shared" si="43"/>
        <v>0.21461546611538462</v>
      </c>
      <c r="P209" s="3">
        <f t="shared" si="44"/>
        <v>0.34577836680888541</v>
      </c>
      <c r="Q209" s="3">
        <f t="shared" si="45"/>
        <v>0.29694423357824962</v>
      </c>
      <c r="R209" s="3">
        <f t="shared" si="46"/>
        <v>7.1835954069894042E-2</v>
      </c>
      <c r="S209" s="3">
        <f t="shared" si="47"/>
        <v>0.21892581094297098</v>
      </c>
      <c r="T209" s="3">
        <f t="shared" si="48"/>
        <v>0.38600825186635712</v>
      </c>
      <c r="U209" s="3">
        <f t="shared" si="49"/>
        <v>0.27682929104951376</v>
      </c>
      <c r="V209" s="3">
        <f t="shared" si="50"/>
        <v>6.0341701196330602E-2</v>
      </c>
      <c r="W209" s="3">
        <f t="shared" si="51"/>
        <v>0.21030512128779827</v>
      </c>
      <c r="X209" s="3"/>
      <c r="Y209" s="3"/>
      <c r="Z209" s="3"/>
      <c r="AA209" s="3"/>
      <c r="AB209" s="3"/>
      <c r="AJ209">
        <f t="shared" si="21"/>
        <v>2025</v>
      </c>
      <c r="AP209" s="3">
        <f t="shared" si="53"/>
        <v>0.28568489923594192</v>
      </c>
      <c r="AQ209" s="3">
        <f t="shared" si="54"/>
        <v>3.5173680465384612E-2</v>
      </c>
      <c r="AR209" s="3">
        <f t="shared" si="55"/>
        <v>0.18295486808160893</v>
      </c>
      <c r="AS209" s="3">
        <f t="shared" si="56"/>
        <v>4.8074484996153855E-2</v>
      </c>
      <c r="AT209" s="3">
        <f t="shared" si="57"/>
        <v>0.44811206722475622</v>
      </c>
      <c r="AU209" s="3">
        <f t="shared" si="58"/>
        <v>0.26556995670720607</v>
      </c>
      <c r="AV209" s="3">
        <f t="shared" si="59"/>
        <v>0.19013877612758642</v>
      </c>
      <c r="AW209" s="3">
        <f t="shared" si="60"/>
        <v>5.2384829823740035E-2</v>
      </c>
      <c r="AX209" s="3">
        <f t="shared" si="61"/>
        <v>0.45673275687992893</v>
      </c>
      <c r="AY209" s="3">
        <f t="shared" si="62"/>
        <v>0.30579984176467778</v>
      </c>
      <c r="AZ209" s="3">
        <f t="shared" si="63"/>
        <v>0.17577096003563214</v>
      </c>
      <c r="BA209" s="3">
        <f t="shared" si="64"/>
        <v>4.3764140168567674E-2</v>
      </c>
      <c r="BB209" s="3">
        <f t="shared" si="65"/>
        <v>0.4394913775695849</v>
      </c>
      <c r="BC209" s="3"/>
      <c r="BD209" s="3"/>
      <c r="BE209" s="3"/>
      <c r="BF209" s="3"/>
      <c r="BG209" s="3"/>
    </row>
    <row r="210" spans="2:59">
      <c r="B210" s="1">
        <f t="shared" si="67"/>
        <v>7.9978525044208049E-2</v>
      </c>
      <c r="E210">
        <f t="shared" si="38"/>
        <v>2025</v>
      </c>
      <c r="K210" s="3">
        <f t="shared" si="39"/>
        <v>0.36600825186635688</v>
      </c>
      <c r="L210" s="3">
        <f t="shared" si="40"/>
        <v>6.6515634619230754E-2</v>
      </c>
      <c r="M210" s="3">
        <f t="shared" si="41"/>
        <v>0.28682929104951316</v>
      </c>
      <c r="N210" s="3">
        <f t="shared" si="42"/>
        <v>6.6031356368744298E-2</v>
      </c>
      <c r="O210" s="3">
        <f t="shared" si="43"/>
        <v>0.21461546611538462</v>
      </c>
      <c r="P210" s="3">
        <f t="shared" si="44"/>
        <v>0.34508871163647159</v>
      </c>
      <c r="Q210" s="3">
        <f t="shared" si="45"/>
        <v>0.29728906116445653</v>
      </c>
      <c r="R210" s="3">
        <f t="shared" si="46"/>
        <v>7.2008367862997497E-2</v>
      </c>
      <c r="S210" s="3">
        <f t="shared" si="47"/>
        <v>0.21909822473607443</v>
      </c>
      <c r="T210" s="3">
        <f t="shared" si="48"/>
        <v>0.38692779209624217</v>
      </c>
      <c r="U210" s="3">
        <f t="shared" si="49"/>
        <v>0.27636952093457123</v>
      </c>
      <c r="V210" s="3">
        <f t="shared" si="50"/>
        <v>6.0054344874491523E-2</v>
      </c>
      <c r="W210" s="3">
        <f t="shared" si="51"/>
        <v>0.21013270749469481</v>
      </c>
      <c r="X210" s="3"/>
      <c r="Y210" s="3"/>
      <c r="Z210" s="3"/>
      <c r="AA210" s="3"/>
      <c r="AB210" s="3"/>
      <c r="AJ210">
        <f t="shared" si="21"/>
        <v>2025</v>
      </c>
      <c r="AP210" s="3">
        <f t="shared" si="53"/>
        <v>0.28602972682214883</v>
      </c>
      <c r="AQ210" s="3">
        <f t="shared" si="54"/>
        <v>3.5173680465384612E-2</v>
      </c>
      <c r="AR210" s="3">
        <f t="shared" si="55"/>
        <v>0.18283992555287329</v>
      </c>
      <c r="AS210" s="3">
        <f t="shared" si="56"/>
        <v>4.8074484996153855E-2</v>
      </c>
      <c r="AT210" s="3">
        <f t="shared" si="57"/>
        <v>0.44788218216728493</v>
      </c>
      <c r="AU210" s="3">
        <f t="shared" si="58"/>
        <v>0.26511018659226354</v>
      </c>
      <c r="AV210" s="3">
        <f t="shared" si="59"/>
        <v>0.19031118992068988</v>
      </c>
      <c r="AW210" s="3">
        <f t="shared" si="60"/>
        <v>5.2557243616843483E-2</v>
      </c>
      <c r="AX210" s="3">
        <f t="shared" si="61"/>
        <v>0.45684769940866454</v>
      </c>
      <c r="AY210" s="3">
        <f t="shared" si="62"/>
        <v>0.30694926705203412</v>
      </c>
      <c r="AZ210" s="3">
        <f t="shared" si="63"/>
        <v>0.17536866118505742</v>
      </c>
      <c r="BA210" s="3">
        <f t="shared" si="64"/>
        <v>4.3591726375464226E-2</v>
      </c>
      <c r="BB210" s="3">
        <f t="shared" si="65"/>
        <v>0.43891666492590675</v>
      </c>
      <c r="BC210" s="3"/>
      <c r="BD210" s="3"/>
      <c r="BE210" s="3"/>
      <c r="BF210" s="3"/>
      <c r="BG210" s="3"/>
    </row>
    <row r="211" spans="2:59">
      <c r="B211" s="1">
        <f t="shared" si="67"/>
        <v>7.9748639986736758E-2</v>
      </c>
      <c r="E211">
        <f t="shared" si="38"/>
        <v>2025</v>
      </c>
      <c r="K211" s="3">
        <f t="shared" si="39"/>
        <v>0.3661231943950925</v>
      </c>
      <c r="L211" s="3">
        <f t="shared" si="40"/>
        <v>6.6515634619230754E-2</v>
      </c>
      <c r="M211" s="3">
        <f t="shared" si="41"/>
        <v>0.28677181978514532</v>
      </c>
      <c r="N211" s="3">
        <f t="shared" si="42"/>
        <v>6.5973885104376476E-2</v>
      </c>
      <c r="O211" s="3">
        <f t="shared" si="43"/>
        <v>0.21461546611538462</v>
      </c>
      <c r="P211" s="3">
        <f t="shared" si="44"/>
        <v>0.34439905646405777</v>
      </c>
      <c r="Q211" s="3">
        <f t="shared" si="45"/>
        <v>0.29763388875066343</v>
      </c>
      <c r="R211" s="3">
        <f t="shared" si="46"/>
        <v>7.2180781656100951E-2</v>
      </c>
      <c r="S211" s="3">
        <f t="shared" si="47"/>
        <v>0.21927063852917789</v>
      </c>
      <c r="T211" s="3">
        <f t="shared" si="48"/>
        <v>0.38784733232612723</v>
      </c>
      <c r="U211" s="3">
        <f t="shared" si="49"/>
        <v>0.27590975081962871</v>
      </c>
      <c r="V211" s="3">
        <f t="shared" si="50"/>
        <v>5.9766988552652445E-2</v>
      </c>
      <c r="W211" s="3">
        <f t="shared" si="51"/>
        <v>0.20996029370159136</v>
      </c>
      <c r="X211" s="3"/>
      <c r="Y211" s="3"/>
      <c r="Z211" s="3"/>
      <c r="AA211" s="3"/>
      <c r="AB211" s="3"/>
      <c r="AJ211">
        <f t="shared" si="21"/>
        <v>2025</v>
      </c>
      <c r="AP211" s="3">
        <f t="shared" si="53"/>
        <v>0.28637455440835574</v>
      </c>
      <c r="AQ211" s="3">
        <f t="shared" si="54"/>
        <v>3.5173680465384612E-2</v>
      </c>
      <c r="AR211" s="3">
        <f t="shared" si="55"/>
        <v>0.18272498302413764</v>
      </c>
      <c r="AS211" s="3">
        <f t="shared" si="56"/>
        <v>4.8074484996153855E-2</v>
      </c>
      <c r="AT211" s="3">
        <f t="shared" si="57"/>
        <v>0.44765229710981363</v>
      </c>
      <c r="AU211" s="3">
        <f t="shared" si="58"/>
        <v>0.26465041647732102</v>
      </c>
      <c r="AV211" s="3">
        <f t="shared" si="59"/>
        <v>0.19048360371379333</v>
      </c>
      <c r="AW211" s="3">
        <f t="shared" si="60"/>
        <v>5.272965740994693E-2</v>
      </c>
      <c r="AX211" s="3">
        <f t="shared" si="61"/>
        <v>0.45696264193740016</v>
      </c>
      <c r="AY211" s="3">
        <f t="shared" si="62"/>
        <v>0.30809869233939047</v>
      </c>
      <c r="AZ211" s="3">
        <f t="shared" si="63"/>
        <v>0.17496636233448271</v>
      </c>
      <c r="BA211" s="3">
        <f t="shared" si="64"/>
        <v>4.3419312582360779E-2</v>
      </c>
      <c r="BB211" s="3">
        <f t="shared" si="65"/>
        <v>0.43834195228222861</v>
      </c>
      <c r="BC211" s="3"/>
      <c r="BD211" s="3"/>
      <c r="BE211" s="3"/>
      <c r="BF211" s="3"/>
      <c r="BG211" s="3"/>
    </row>
    <row r="212" spans="2:59">
      <c r="B212" s="1">
        <f t="shared" si="67"/>
        <v>7.9518754929265467E-2</v>
      </c>
      <c r="E212">
        <f t="shared" si="38"/>
        <v>2026</v>
      </c>
      <c r="K212" s="3">
        <f t="shared" si="39"/>
        <v>0.36623813692382812</v>
      </c>
      <c r="L212" s="3">
        <f t="shared" si="40"/>
        <v>6.6515634619230754E-2</v>
      </c>
      <c r="M212" s="3">
        <f t="shared" si="41"/>
        <v>0.28671434852077748</v>
      </c>
      <c r="N212" s="3">
        <f t="shared" si="42"/>
        <v>6.5916413840008653E-2</v>
      </c>
      <c r="O212" s="3">
        <f t="shared" si="43"/>
        <v>0.21461546611538462</v>
      </c>
      <c r="P212" s="3">
        <f t="shared" si="44"/>
        <v>0.34370940129164396</v>
      </c>
      <c r="Q212" s="3">
        <f t="shared" si="45"/>
        <v>0.29797871633687034</v>
      </c>
      <c r="R212" s="3">
        <f t="shared" si="46"/>
        <v>7.2353195449204405E-2</v>
      </c>
      <c r="S212" s="3">
        <f t="shared" si="47"/>
        <v>0.21944305232228134</v>
      </c>
      <c r="T212" s="3">
        <f t="shared" si="48"/>
        <v>0.38876687255601228</v>
      </c>
      <c r="U212" s="3">
        <f t="shared" si="49"/>
        <v>0.27544998070468618</v>
      </c>
      <c r="V212" s="3">
        <f t="shared" si="50"/>
        <v>5.9479632230813366E-2</v>
      </c>
      <c r="W212" s="3">
        <f t="shared" si="51"/>
        <v>0.20978787990848791</v>
      </c>
      <c r="X212" s="3"/>
      <c r="Y212" s="3"/>
      <c r="Z212" s="3"/>
      <c r="AA212" s="3"/>
      <c r="AB212" s="3"/>
      <c r="AJ212">
        <f t="shared" si="21"/>
        <v>2026</v>
      </c>
      <c r="AP212" s="3">
        <f t="shared" si="53"/>
        <v>0.28671938199456265</v>
      </c>
      <c r="AQ212" s="3">
        <f t="shared" si="54"/>
        <v>3.5173680465384612E-2</v>
      </c>
      <c r="AR212" s="3">
        <f t="shared" si="55"/>
        <v>0.182610040495402</v>
      </c>
      <c r="AS212" s="3">
        <f t="shared" si="56"/>
        <v>4.8074484996153855E-2</v>
      </c>
      <c r="AT212" s="3">
        <f t="shared" si="57"/>
        <v>0.44742241205234234</v>
      </c>
      <c r="AU212" s="3">
        <f t="shared" si="58"/>
        <v>0.26419064636237849</v>
      </c>
      <c r="AV212" s="3">
        <f t="shared" si="59"/>
        <v>0.19065601750689679</v>
      </c>
      <c r="AW212" s="3">
        <f t="shared" si="60"/>
        <v>5.2902071203050377E-2</v>
      </c>
      <c r="AX212" s="3">
        <f t="shared" si="61"/>
        <v>0.45707758446613578</v>
      </c>
      <c r="AY212" s="3">
        <f t="shared" si="62"/>
        <v>0.30924811762674681</v>
      </c>
      <c r="AZ212" s="3">
        <f t="shared" si="63"/>
        <v>0.17456406348390799</v>
      </c>
      <c r="BA212" s="3">
        <f t="shared" si="64"/>
        <v>4.3246898789257332E-2</v>
      </c>
      <c r="BB212" s="3">
        <f t="shared" si="65"/>
        <v>0.43776723963855046</v>
      </c>
      <c r="BC212" s="3"/>
      <c r="BD212" s="3"/>
      <c r="BE212" s="3"/>
      <c r="BF212" s="3"/>
      <c r="BG212" s="3"/>
    </row>
    <row r="213" spans="2:59">
      <c r="B213" s="1">
        <f t="shared" si="67"/>
        <v>7.9288869871794176E-2</v>
      </c>
      <c r="E213">
        <f t="shared" si="38"/>
        <v>2026</v>
      </c>
      <c r="K213" s="3">
        <f t="shared" si="39"/>
        <v>0.36635307945256373</v>
      </c>
      <c r="L213" s="3">
        <f t="shared" si="40"/>
        <v>6.6515634619230754E-2</v>
      </c>
      <c r="M213" s="3">
        <f t="shared" si="41"/>
        <v>0.28665687725640965</v>
      </c>
      <c r="N213" s="3">
        <f t="shared" si="42"/>
        <v>6.585894257564083E-2</v>
      </c>
      <c r="O213" s="3">
        <f t="shared" si="43"/>
        <v>0.21461546611538462</v>
      </c>
      <c r="P213" s="3">
        <f t="shared" si="44"/>
        <v>0.34301974611923014</v>
      </c>
      <c r="Q213" s="3">
        <f t="shared" si="45"/>
        <v>0.29832354392307725</v>
      </c>
      <c r="R213" s="3">
        <f t="shared" si="46"/>
        <v>7.2525609242307859E-2</v>
      </c>
      <c r="S213" s="3">
        <f t="shared" si="47"/>
        <v>0.21961546611538479</v>
      </c>
      <c r="T213" s="3">
        <f t="shared" si="48"/>
        <v>0.38968641278589733</v>
      </c>
      <c r="U213" s="3">
        <f t="shared" si="49"/>
        <v>0.27499021058974366</v>
      </c>
      <c r="V213" s="3">
        <f t="shared" si="50"/>
        <v>5.9192275908974287E-2</v>
      </c>
      <c r="W213" s="3">
        <f t="shared" si="51"/>
        <v>0.20961546611538445</v>
      </c>
      <c r="X213" s="3"/>
      <c r="Y213" s="3"/>
      <c r="Z213" s="3"/>
      <c r="AA213" s="3"/>
      <c r="AB213" s="3"/>
      <c r="AJ213">
        <f t="shared" si="21"/>
        <v>2026</v>
      </c>
      <c r="AP213" s="3">
        <f t="shared" si="53"/>
        <v>0.28706420958076956</v>
      </c>
      <c r="AQ213" s="3">
        <f t="shared" si="54"/>
        <v>3.5173680465384612E-2</v>
      </c>
      <c r="AR213" s="3">
        <f t="shared" si="55"/>
        <v>0.18249509796666635</v>
      </c>
      <c r="AS213" s="3">
        <f t="shared" si="56"/>
        <v>4.8074484996153855E-2</v>
      </c>
      <c r="AT213" s="3">
        <f t="shared" si="57"/>
        <v>0.44719252699487105</v>
      </c>
      <c r="AU213" s="3">
        <f t="shared" si="58"/>
        <v>0.26373087624743596</v>
      </c>
      <c r="AV213" s="3">
        <f t="shared" si="59"/>
        <v>0.19082843130000024</v>
      </c>
      <c r="AW213" s="3">
        <f t="shared" si="60"/>
        <v>5.3074484996153824E-2</v>
      </c>
      <c r="AX213" s="3">
        <f t="shared" si="61"/>
        <v>0.4571925269948714</v>
      </c>
      <c r="AY213" s="3">
        <f t="shared" si="62"/>
        <v>0.31039754291410315</v>
      </c>
      <c r="AZ213" s="3">
        <f t="shared" si="63"/>
        <v>0.17416176463333327</v>
      </c>
      <c r="BA213" s="3">
        <f t="shared" si="64"/>
        <v>4.3074484996153885E-2</v>
      </c>
      <c r="BB213" s="3">
        <f t="shared" si="65"/>
        <v>0.43719252699487232</v>
      </c>
      <c r="BC213" s="3"/>
      <c r="BD213" s="3"/>
      <c r="BE213" s="3"/>
      <c r="BF213" s="3"/>
      <c r="BG213" s="3"/>
    </row>
    <row r="214" spans="2:59">
      <c r="B214" s="1">
        <f t="shared" si="67"/>
        <v>7.9058984814322886E-2</v>
      </c>
      <c r="E214">
        <f t="shared" si="38"/>
        <v>2026</v>
      </c>
      <c r="K214" s="3">
        <f t="shared" si="39"/>
        <v>0.36646802198129935</v>
      </c>
      <c r="L214" s="3">
        <f t="shared" si="40"/>
        <v>6.6515634619230754E-2</v>
      </c>
      <c r="M214" s="3">
        <f t="shared" si="41"/>
        <v>0.28659940599204181</v>
      </c>
      <c r="N214" s="3">
        <f t="shared" si="42"/>
        <v>6.5801471311273008E-2</v>
      </c>
      <c r="O214" s="3">
        <f t="shared" si="43"/>
        <v>0.21461546611538462</v>
      </c>
      <c r="P214" s="3">
        <f t="shared" si="44"/>
        <v>0.34233009094681632</v>
      </c>
      <c r="Q214" s="3">
        <f t="shared" si="45"/>
        <v>0.29866837150928416</v>
      </c>
      <c r="R214" s="3">
        <f t="shared" si="46"/>
        <v>7.2698023035411313E-2</v>
      </c>
      <c r="S214" s="3">
        <f t="shared" si="47"/>
        <v>0.21978787990848825</v>
      </c>
      <c r="T214" s="3">
        <f t="shared" si="48"/>
        <v>0.39060595301578238</v>
      </c>
      <c r="U214" s="3">
        <f t="shared" si="49"/>
        <v>0.27453044047480113</v>
      </c>
      <c r="V214" s="3">
        <f t="shared" si="50"/>
        <v>5.8904919587135209E-2</v>
      </c>
      <c r="W214" s="3">
        <f t="shared" si="51"/>
        <v>0.209443052322281</v>
      </c>
      <c r="X214" s="3"/>
      <c r="Y214" s="3"/>
      <c r="Z214" s="3"/>
      <c r="AA214" s="3"/>
      <c r="AB214" s="3"/>
      <c r="AJ214">
        <f t="shared" si="21"/>
        <v>2026</v>
      </c>
      <c r="AP214" s="3">
        <f t="shared" si="53"/>
        <v>0.28740903716697647</v>
      </c>
      <c r="AQ214" s="3">
        <f t="shared" si="54"/>
        <v>3.5173680465384612E-2</v>
      </c>
      <c r="AR214" s="3">
        <f t="shared" si="55"/>
        <v>0.18238015543793071</v>
      </c>
      <c r="AS214" s="3">
        <f t="shared" si="56"/>
        <v>4.8074484996153855E-2</v>
      </c>
      <c r="AT214" s="3">
        <f t="shared" si="57"/>
        <v>0.44696264193739976</v>
      </c>
      <c r="AU214" s="3">
        <f t="shared" si="58"/>
        <v>0.26327110613249344</v>
      </c>
      <c r="AV214" s="3">
        <f t="shared" si="59"/>
        <v>0.19100084509310369</v>
      </c>
      <c r="AW214" s="3">
        <f t="shared" si="60"/>
        <v>5.3246898789257271E-2</v>
      </c>
      <c r="AX214" s="3">
        <f t="shared" si="61"/>
        <v>0.45730746952360701</v>
      </c>
      <c r="AY214" s="3">
        <f t="shared" si="62"/>
        <v>0.3115469682014595</v>
      </c>
      <c r="AZ214" s="3">
        <f t="shared" si="63"/>
        <v>0.17375946578275855</v>
      </c>
      <c r="BA214" s="3">
        <f t="shared" si="64"/>
        <v>4.2902071203050438E-2</v>
      </c>
      <c r="BB214" s="3">
        <f t="shared" si="65"/>
        <v>0.43661781435119418</v>
      </c>
      <c r="BC214" s="3"/>
      <c r="BD214" s="3"/>
      <c r="BE214" s="3"/>
      <c r="BF214" s="3"/>
      <c r="BG214" s="3"/>
    </row>
    <row r="215" spans="2:59">
      <c r="B215" s="1">
        <f t="shared" si="67"/>
        <v>7.8829099756851595E-2</v>
      </c>
      <c r="E215">
        <f t="shared" si="38"/>
        <v>2026</v>
      </c>
      <c r="K215" s="3">
        <f t="shared" si="39"/>
        <v>0.36658296451003497</v>
      </c>
      <c r="L215" s="3">
        <f t="shared" si="40"/>
        <v>6.6515634619230754E-2</v>
      </c>
      <c r="M215" s="3">
        <f t="shared" si="41"/>
        <v>0.28654193472767397</v>
      </c>
      <c r="N215" s="3">
        <f t="shared" si="42"/>
        <v>6.5744000046905185E-2</v>
      </c>
      <c r="O215" s="3">
        <f t="shared" si="43"/>
        <v>0.21461546611538462</v>
      </c>
      <c r="P215" s="3">
        <f t="shared" si="44"/>
        <v>0.34164043577440251</v>
      </c>
      <c r="Q215" s="3">
        <f t="shared" si="45"/>
        <v>0.29901319909549107</v>
      </c>
      <c r="R215" s="3">
        <f t="shared" si="46"/>
        <v>7.2870436828514767E-2</v>
      </c>
      <c r="S215" s="3">
        <f t="shared" si="47"/>
        <v>0.2199602937015917</v>
      </c>
      <c r="T215" s="3">
        <f t="shared" si="48"/>
        <v>0.39152549324566743</v>
      </c>
      <c r="U215" s="3">
        <f t="shared" si="49"/>
        <v>0.2740706703598586</v>
      </c>
      <c r="V215" s="3">
        <f t="shared" si="50"/>
        <v>5.861756326529613E-2</v>
      </c>
      <c r="W215" s="3">
        <f t="shared" si="51"/>
        <v>0.20927063852917754</v>
      </c>
      <c r="X215" s="3"/>
      <c r="Y215" s="3"/>
      <c r="Z215" s="3"/>
      <c r="AA215" s="3"/>
      <c r="AB215" s="3"/>
      <c r="AJ215">
        <f t="shared" si="21"/>
        <v>2026</v>
      </c>
      <c r="AP215" s="3">
        <f t="shared" si="53"/>
        <v>0.28775386475318337</v>
      </c>
      <c r="AQ215" s="3">
        <f t="shared" si="54"/>
        <v>3.5173680465384612E-2</v>
      </c>
      <c r="AR215" s="3">
        <f t="shared" si="55"/>
        <v>0.18226521290919506</v>
      </c>
      <c r="AS215" s="3">
        <f t="shared" si="56"/>
        <v>4.8074484996153855E-2</v>
      </c>
      <c r="AT215" s="3">
        <f t="shared" si="57"/>
        <v>0.44673275687992847</v>
      </c>
      <c r="AU215" s="3">
        <f t="shared" si="58"/>
        <v>0.26281133601755091</v>
      </c>
      <c r="AV215" s="3">
        <f t="shared" si="59"/>
        <v>0.19117325888620715</v>
      </c>
      <c r="AW215" s="3">
        <f t="shared" si="60"/>
        <v>5.3419312582360719E-2</v>
      </c>
      <c r="AX215" s="3">
        <f t="shared" si="61"/>
        <v>0.45742241205234263</v>
      </c>
      <c r="AY215" s="3">
        <f t="shared" si="62"/>
        <v>0.31269639348881584</v>
      </c>
      <c r="AZ215" s="3">
        <f t="shared" si="63"/>
        <v>0.17335716693218384</v>
      </c>
      <c r="BA215" s="3">
        <f t="shared" si="64"/>
        <v>4.272965740994699E-2</v>
      </c>
      <c r="BB215" s="3">
        <f t="shared" si="65"/>
        <v>0.43604310170751603</v>
      </c>
      <c r="BC215" s="3"/>
      <c r="BD215" s="3"/>
      <c r="BE215" s="3"/>
      <c r="BF215" s="3"/>
      <c r="BG215" s="3"/>
    </row>
    <row r="216" spans="2:59">
      <c r="B216" s="1">
        <f t="shared" si="67"/>
        <v>7.8599214699380304E-2</v>
      </c>
      <c r="E216">
        <f t="shared" si="38"/>
        <v>2027</v>
      </c>
      <c r="K216" s="3">
        <f t="shared" si="39"/>
        <v>0.36669790703877059</v>
      </c>
      <c r="L216" s="3">
        <f t="shared" si="40"/>
        <v>6.6515634619230754E-2</v>
      </c>
      <c r="M216" s="3">
        <f t="shared" si="41"/>
        <v>0.28648446346330614</v>
      </c>
      <c r="N216" s="3">
        <f t="shared" si="42"/>
        <v>6.5686528782537362E-2</v>
      </c>
      <c r="O216" s="3">
        <f t="shared" si="43"/>
        <v>0.21461546611538462</v>
      </c>
      <c r="P216" s="3">
        <f t="shared" si="44"/>
        <v>0.34095078060198869</v>
      </c>
      <c r="Q216" s="3">
        <f t="shared" si="45"/>
        <v>0.29935802668169798</v>
      </c>
      <c r="R216" s="3">
        <f t="shared" si="46"/>
        <v>7.3042850621618222E-2</v>
      </c>
      <c r="S216" s="3">
        <f t="shared" si="47"/>
        <v>0.22013270749469516</v>
      </c>
      <c r="T216" s="3">
        <f t="shared" si="48"/>
        <v>0.39244503347555248</v>
      </c>
      <c r="U216" s="3">
        <f t="shared" si="49"/>
        <v>0.27361090024491608</v>
      </c>
      <c r="V216" s="3">
        <f t="shared" si="50"/>
        <v>5.8330206943457051E-2</v>
      </c>
      <c r="W216" s="3">
        <f t="shared" si="51"/>
        <v>0.20909822473607409</v>
      </c>
      <c r="X216" s="3"/>
      <c r="Y216" s="3"/>
      <c r="Z216" s="3"/>
      <c r="AA216" s="3"/>
      <c r="AB216" s="3"/>
      <c r="AJ216">
        <f t="shared" si="21"/>
        <v>2027</v>
      </c>
      <c r="AP216" s="3">
        <f t="shared" si="53"/>
        <v>0.28809869233939028</v>
      </c>
      <c r="AQ216" s="3">
        <f t="shared" si="54"/>
        <v>3.5173680465384612E-2</v>
      </c>
      <c r="AR216" s="3">
        <f t="shared" si="55"/>
        <v>0.18215027038045942</v>
      </c>
      <c r="AS216" s="3">
        <f t="shared" si="56"/>
        <v>4.8074484996153855E-2</v>
      </c>
      <c r="AT216" s="3">
        <f t="shared" si="57"/>
        <v>0.44650287182245718</v>
      </c>
      <c r="AU216" s="3">
        <f t="shared" si="58"/>
        <v>0.26235156590260839</v>
      </c>
      <c r="AV216" s="3">
        <f t="shared" si="59"/>
        <v>0.1913456726793106</v>
      </c>
      <c r="AW216" s="3">
        <f t="shared" si="60"/>
        <v>5.3591726375464166E-2</v>
      </c>
      <c r="AX216" s="3">
        <f t="shared" si="61"/>
        <v>0.45753735458107825</v>
      </c>
      <c r="AY216" s="3">
        <f t="shared" si="62"/>
        <v>0.31384581877617218</v>
      </c>
      <c r="AZ216" s="3">
        <f t="shared" si="63"/>
        <v>0.17295486808160912</v>
      </c>
      <c r="BA216" s="3">
        <f t="shared" si="64"/>
        <v>4.2557243616843543E-2</v>
      </c>
      <c r="BB216" s="3">
        <f t="shared" si="65"/>
        <v>0.43546838906383789</v>
      </c>
      <c r="BC216" s="3"/>
      <c r="BD216" s="3"/>
      <c r="BE216" s="3"/>
      <c r="BF216" s="3"/>
      <c r="BG216" s="3"/>
    </row>
    <row r="217" spans="2:59">
      <c r="B217" s="1">
        <f t="shared" si="67"/>
        <v>7.8369329641909014E-2</v>
      </c>
      <c r="E217">
        <f t="shared" si="38"/>
        <v>2027</v>
      </c>
      <c r="K217" s="3">
        <f t="shared" ref="K217:K248" si="68">K216+$Z$185</f>
        <v>0.36681284956750621</v>
      </c>
      <c r="L217" s="3">
        <f t="shared" ref="L217:L248" si="69">L216+$AA$185</f>
        <v>6.6515634619230754E-2</v>
      </c>
      <c r="M217" s="3">
        <f t="shared" ref="M217:M248" si="70">M216+$AB$185</f>
        <v>0.2864269921989383</v>
      </c>
      <c r="N217" s="3">
        <f t="shared" ref="N217:N248" si="71">N216+$AC$185</f>
        <v>6.562905751816954E-2</v>
      </c>
      <c r="O217" s="3">
        <f t="shared" ref="O217:O248" si="72">O216+$AD$185</f>
        <v>0.21461546611538462</v>
      </c>
      <c r="P217" s="3">
        <f t="shared" si="44"/>
        <v>0.34026112542957487</v>
      </c>
      <c r="Q217" s="3">
        <f t="shared" si="45"/>
        <v>0.29970285426790488</v>
      </c>
      <c r="R217" s="3">
        <f t="shared" si="46"/>
        <v>7.3215264414721676E-2</v>
      </c>
      <c r="S217" s="3">
        <f t="shared" si="47"/>
        <v>0.22030512128779861</v>
      </c>
      <c r="T217" s="3">
        <f t="shared" si="48"/>
        <v>0.39336457370543754</v>
      </c>
      <c r="U217" s="3">
        <f t="shared" si="49"/>
        <v>0.27315113012997355</v>
      </c>
      <c r="V217" s="3">
        <f t="shared" si="50"/>
        <v>5.8042850621617972E-2</v>
      </c>
      <c r="W217" s="3">
        <f t="shared" si="51"/>
        <v>0.20892581094297064</v>
      </c>
      <c r="X217" s="3"/>
      <c r="Y217" s="3"/>
      <c r="Z217" s="3"/>
      <c r="AA217" s="3"/>
      <c r="AB217" s="3"/>
      <c r="AJ217">
        <f t="shared" si="21"/>
        <v>2027</v>
      </c>
      <c r="AP217" s="3">
        <f t="shared" si="53"/>
        <v>0.28844351992559719</v>
      </c>
      <c r="AQ217" s="3">
        <f t="shared" si="54"/>
        <v>3.5173680465384612E-2</v>
      </c>
      <c r="AR217" s="3">
        <f t="shared" si="55"/>
        <v>0.18203532785172377</v>
      </c>
      <c r="AS217" s="3">
        <f t="shared" si="56"/>
        <v>4.8074484996153855E-2</v>
      </c>
      <c r="AT217" s="3">
        <f t="shared" si="57"/>
        <v>0.44627298676498589</v>
      </c>
      <c r="AU217" s="3">
        <f t="shared" si="58"/>
        <v>0.26189179578766586</v>
      </c>
      <c r="AV217" s="3">
        <f t="shared" si="59"/>
        <v>0.19151808647241406</v>
      </c>
      <c r="AW217" s="3">
        <f t="shared" si="60"/>
        <v>5.3764140168567613E-2</v>
      </c>
      <c r="AX217" s="3">
        <f t="shared" si="61"/>
        <v>0.45765229710981387</v>
      </c>
      <c r="AY217" s="3">
        <f t="shared" si="62"/>
        <v>0.31499524406352852</v>
      </c>
      <c r="AZ217" s="3">
        <f t="shared" si="63"/>
        <v>0.1725525692310344</v>
      </c>
      <c r="BA217" s="3">
        <f t="shared" si="64"/>
        <v>4.2384829823740096E-2</v>
      </c>
      <c r="BB217" s="3">
        <f t="shared" si="65"/>
        <v>0.43489367642015975</v>
      </c>
      <c r="BC217" s="3"/>
      <c r="BD217" s="3"/>
      <c r="BE217" s="3"/>
      <c r="BF217" s="3"/>
      <c r="BG217" s="3"/>
    </row>
    <row r="218" spans="2:59">
      <c r="B218" s="1">
        <f t="shared" si="67"/>
        <v>7.8139444584437723E-2</v>
      </c>
      <c r="E218">
        <f t="shared" si="38"/>
        <v>2027</v>
      </c>
      <c r="K218" s="3">
        <f t="shared" si="68"/>
        <v>0.36692779209624182</v>
      </c>
      <c r="L218" s="3">
        <f t="shared" si="69"/>
        <v>6.6515634619230754E-2</v>
      </c>
      <c r="M218" s="3">
        <f t="shared" si="70"/>
        <v>0.28636952093457047</v>
      </c>
      <c r="N218" s="3">
        <f t="shared" si="71"/>
        <v>6.5571586253801717E-2</v>
      </c>
      <c r="O218" s="3">
        <f t="shared" si="72"/>
        <v>0.21461546611538462</v>
      </c>
      <c r="P218" s="3">
        <f t="shared" si="44"/>
        <v>0.33957147025716106</v>
      </c>
      <c r="Q218" s="3">
        <f t="shared" si="45"/>
        <v>0.30004768185411179</v>
      </c>
      <c r="R218" s="3">
        <f t="shared" si="46"/>
        <v>7.338767820782513E-2</v>
      </c>
      <c r="S218" s="3">
        <f t="shared" si="47"/>
        <v>0.22047753508090207</v>
      </c>
      <c r="T218" s="3">
        <f t="shared" si="48"/>
        <v>0.39428411393532259</v>
      </c>
      <c r="U218" s="3">
        <f t="shared" si="49"/>
        <v>0.27269136001503103</v>
      </c>
      <c r="V218" s="3">
        <f t="shared" si="50"/>
        <v>5.7755494299778894E-2</v>
      </c>
      <c r="W218" s="3">
        <f t="shared" si="51"/>
        <v>0.20875339714986718</v>
      </c>
      <c r="X218" s="3"/>
      <c r="Y218" s="3"/>
      <c r="Z218" s="3"/>
      <c r="AA218" s="3"/>
      <c r="AB218" s="3"/>
      <c r="AJ218">
        <f t="shared" si="21"/>
        <v>2027</v>
      </c>
      <c r="AP218" s="3">
        <f t="shared" si="53"/>
        <v>0.2887883475118041</v>
      </c>
      <c r="AQ218" s="3">
        <f t="shared" si="54"/>
        <v>3.5173680465384612E-2</v>
      </c>
      <c r="AR218" s="3">
        <f t="shared" si="55"/>
        <v>0.18192038532298813</v>
      </c>
      <c r="AS218" s="3">
        <f t="shared" si="56"/>
        <v>4.8074484996153855E-2</v>
      </c>
      <c r="AT218" s="3">
        <f t="shared" si="57"/>
        <v>0.4460431017075146</v>
      </c>
      <c r="AU218" s="3">
        <f t="shared" si="58"/>
        <v>0.26143202567272333</v>
      </c>
      <c r="AV218" s="3">
        <f t="shared" si="59"/>
        <v>0.19169050026551751</v>
      </c>
      <c r="AW218" s="3">
        <f t="shared" si="60"/>
        <v>5.393655396167106E-2</v>
      </c>
      <c r="AX218" s="3">
        <f t="shared" si="61"/>
        <v>0.45776723963854948</v>
      </c>
      <c r="AY218" s="3">
        <f t="shared" si="62"/>
        <v>0.31614466935088487</v>
      </c>
      <c r="AZ218" s="3">
        <f t="shared" si="63"/>
        <v>0.17215027038045969</v>
      </c>
      <c r="BA218" s="3">
        <f t="shared" si="64"/>
        <v>4.2212416030636649E-2</v>
      </c>
      <c r="BB218" s="3">
        <f t="shared" si="65"/>
        <v>0.4343189637764816</v>
      </c>
      <c r="BC218" s="3"/>
      <c r="BD218" s="3"/>
      <c r="BE218" s="3"/>
      <c r="BF218" s="3"/>
      <c r="BG218" s="3"/>
    </row>
    <row r="219" spans="2:59">
      <c r="B219" s="1">
        <f t="shared" si="67"/>
        <v>7.7909559526966432E-2</v>
      </c>
      <c r="E219">
        <f t="shared" si="38"/>
        <v>2027</v>
      </c>
      <c r="K219" s="3">
        <f t="shared" si="68"/>
        <v>0.36704273462497744</v>
      </c>
      <c r="L219" s="3">
        <f t="shared" si="69"/>
        <v>6.6515634619230754E-2</v>
      </c>
      <c r="M219" s="3">
        <f t="shared" si="70"/>
        <v>0.28631204967020263</v>
      </c>
      <c r="N219" s="3">
        <f t="shared" si="71"/>
        <v>6.5514114989433894E-2</v>
      </c>
      <c r="O219" s="3">
        <f t="shared" si="72"/>
        <v>0.21461546611538462</v>
      </c>
      <c r="P219" s="3">
        <f t="shared" si="44"/>
        <v>0.33888181508474724</v>
      </c>
      <c r="Q219" s="3">
        <f t="shared" si="45"/>
        <v>0.3003925094403187</v>
      </c>
      <c r="R219" s="3">
        <f t="shared" si="46"/>
        <v>7.3560092000928584E-2</v>
      </c>
      <c r="S219" s="3">
        <f t="shared" si="47"/>
        <v>0.22064994887400552</v>
      </c>
      <c r="T219" s="3">
        <f t="shared" si="48"/>
        <v>0.39520365416520764</v>
      </c>
      <c r="U219" s="3">
        <f t="shared" si="49"/>
        <v>0.2722315899000885</v>
      </c>
      <c r="V219" s="3">
        <f t="shared" si="50"/>
        <v>5.7468137977939815E-2</v>
      </c>
      <c r="W219" s="3">
        <f t="shared" si="51"/>
        <v>0.20858098335676373</v>
      </c>
      <c r="X219" s="3"/>
      <c r="Y219" s="3"/>
      <c r="Z219" s="3"/>
      <c r="AA219" s="3"/>
      <c r="AB219" s="3"/>
      <c r="AJ219">
        <f t="shared" si="21"/>
        <v>2027</v>
      </c>
      <c r="AP219" s="3">
        <f t="shared" si="53"/>
        <v>0.28913317509801101</v>
      </c>
      <c r="AQ219" s="3">
        <f t="shared" si="54"/>
        <v>3.5173680465384612E-2</v>
      </c>
      <c r="AR219" s="3">
        <f t="shared" si="55"/>
        <v>0.18180544279425248</v>
      </c>
      <c r="AS219" s="3">
        <f t="shared" si="56"/>
        <v>4.8074484996153855E-2</v>
      </c>
      <c r="AT219" s="3">
        <f t="shared" si="57"/>
        <v>0.44581321665004331</v>
      </c>
      <c r="AU219" s="3">
        <f t="shared" si="58"/>
        <v>0.26097225555778081</v>
      </c>
      <c r="AV219" s="3">
        <f t="shared" si="59"/>
        <v>0.19186291405862096</v>
      </c>
      <c r="AW219" s="3">
        <f t="shared" si="60"/>
        <v>5.4108967754774508E-2</v>
      </c>
      <c r="AX219" s="3">
        <f t="shared" si="61"/>
        <v>0.4578821821672851</v>
      </c>
      <c r="AY219" s="3">
        <f t="shared" si="62"/>
        <v>0.31729409463824121</v>
      </c>
      <c r="AZ219" s="3">
        <f t="shared" si="63"/>
        <v>0.17174797152988497</v>
      </c>
      <c r="BA219" s="3">
        <f t="shared" si="64"/>
        <v>4.2040002237533201E-2</v>
      </c>
      <c r="BB219" s="3">
        <f t="shared" si="65"/>
        <v>0.43374425113280346</v>
      </c>
      <c r="BC219" s="3"/>
      <c r="BD219" s="3"/>
      <c r="BE219" s="3"/>
      <c r="BF219" s="3"/>
      <c r="BG219" s="3"/>
    </row>
    <row r="220" spans="2:59">
      <c r="B220" s="1">
        <f t="shared" si="67"/>
        <v>7.7679674469495141E-2</v>
      </c>
      <c r="E220">
        <f t="shared" si="38"/>
        <v>2028</v>
      </c>
      <c r="K220" s="3">
        <f t="shared" si="68"/>
        <v>0.36715767715371306</v>
      </c>
      <c r="L220" s="3">
        <f t="shared" si="69"/>
        <v>6.6515634619230754E-2</v>
      </c>
      <c r="M220" s="3">
        <f t="shared" si="70"/>
        <v>0.28625457840583479</v>
      </c>
      <c r="N220" s="3">
        <f t="shared" si="71"/>
        <v>6.5456643725066072E-2</v>
      </c>
      <c r="O220" s="3">
        <f t="shared" si="72"/>
        <v>0.21461546611538462</v>
      </c>
      <c r="P220" s="3">
        <f t="shared" si="44"/>
        <v>0.33819215991233342</v>
      </c>
      <c r="Q220" s="3">
        <f t="shared" si="45"/>
        <v>0.30073733702652561</v>
      </c>
      <c r="R220" s="3">
        <f t="shared" si="46"/>
        <v>7.3732505794032038E-2</v>
      </c>
      <c r="S220" s="3">
        <f t="shared" si="47"/>
        <v>0.22082236266710897</v>
      </c>
      <c r="T220" s="3">
        <f t="shared" si="48"/>
        <v>0.39612319439509269</v>
      </c>
      <c r="U220" s="3">
        <f t="shared" si="49"/>
        <v>0.27177181978514597</v>
      </c>
      <c r="V220" s="3">
        <f t="shared" si="50"/>
        <v>5.7180781656100736E-2</v>
      </c>
      <c r="W220" s="3">
        <f t="shared" si="51"/>
        <v>0.20840856956366027</v>
      </c>
      <c r="X220" s="3"/>
      <c r="Y220" s="3"/>
      <c r="Z220" s="3"/>
      <c r="AA220" s="3"/>
      <c r="AB220" s="3"/>
      <c r="AJ220">
        <f t="shared" si="21"/>
        <v>2028</v>
      </c>
      <c r="AP220" s="3">
        <f t="shared" si="53"/>
        <v>0.28947800268421792</v>
      </c>
      <c r="AQ220" s="3">
        <f t="shared" si="54"/>
        <v>3.5173680465384612E-2</v>
      </c>
      <c r="AR220" s="3">
        <f t="shared" si="55"/>
        <v>0.18169050026551684</v>
      </c>
      <c r="AS220" s="3">
        <f t="shared" si="56"/>
        <v>4.8074484996153855E-2</v>
      </c>
      <c r="AT220" s="3">
        <f t="shared" si="57"/>
        <v>0.44558333159257202</v>
      </c>
      <c r="AU220" s="3">
        <f t="shared" si="58"/>
        <v>0.26051248544283828</v>
      </c>
      <c r="AV220" s="3">
        <f t="shared" si="59"/>
        <v>0.19203532785172442</v>
      </c>
      <c r="AW220" s="3">
        <f t="shared" si="60"/>
        <v>5.4281381547877955E-2</v>
      </c>
      <c r="AX220" s="3">
        <f t="shared" si="61"/>
        <v>0.45799712469602072</v>
      </c>
      <c r="AY220" s="3">
        <f t="shared" si="62"/>
        <v>0.31844351992559755</v>
      </c>
      <c r="AZ220" s="3">
        <f t="shared" si="63"/>
        <v>0.17134567267931025</v>
      </c>
      <c r="BA220" s="3">
        <f t="shared" si="64"/>
        <v>4.1867588444429754E-2</v>
      </c>
      <c r="BB220" s="3">
        <f t="shared" si="65"/>
        <v>0.43316953848912532</v>
      </c>
      <c r="BC220" s="3"/>
      <c r="BD220" s="3"/>
      <c r="BE220" s="3"/>
      <c r="BF220" s="3"/>
      <c r="BG220" s="3"/>
    </row>
    <row r="221" spans="2:59">
      <c r="B221" s="1">
        <f t="shared" si="67"/>
        <v>7.7449789412023851E-2</v>
      </c>
      <c r="E221">
        <f t="shared" si="38"/>
        <v>2028</v>
      </c>
      <c r="K221" s="3">
        <f t="shared" si="68"/>
        <v>0.36727261968244868</v>
      </c>
      <c r="L221" s="3">
        <f t="shared" si="69"/>
        <v>6.6515634619230754E-2</v>
      </c>
      <c r="M221" s="3">
        <f t="shared" si="70"/>
        <v>0.28619710714146696</v>
      </c>
      <c r="N221" s="3">
        <f t="shared" si="71"/>
        <v>6.5399172460698249E-2</v>
      </c>
      <c r="O221" s="3">
        <f t="shared" si="72"/>
        <v>0.21461546611538462</v>
      </c>
      <c r="P221" s="3">
        <f t="shared" si="44"/>
        <v>0.33750250473991961</v>
      </c>
      <c r="Q221" s="3">
        <f t="shared" si="45"/>
        <v>0.30108216461273252</v>
      </c>
      <c r="R221" s="3">
        <f t="shared" si="46"/>
        <v>7.3904919587135492E-2</v>
      </c>
      <c r="S221" s="3">
        <f t="shared" si="47"/>
        <v>0.22099477646021243</v>
      </c>
      <c r="T221" s="3">
        <f t="shared" si="48"/>
        <v>0.39704273462497774</v>
      </c>
      <c r="U221" s="3">
        <f t="shared" si="49"/>
        <v>0.27131204967020345</v>
      </c>
      <c r="V221" s="3">
        <f t="shared" si="50"/>
        <v>5.6893425334261657E-2</v>
      </c>
      <c r="W221" s="3">
        <f t="shared" si="51"/>
        <v>0.20823615577055682</v>
      </c>
      <c r="X221" s="3"/>
      <c r="Y221" s="3"/>
      <c r="Z221" s="3"/>
      <c r="AA221" s="3"/>
      <c r="AB221" s="3"/>
      <c r="AJ221">
        <f t="shared" si="21"/>
        <v>2028</v>
      </c>
      <c r="AP221" s="3">
        <f t="shared" si="53"/>
        <v>0.28982283027042482</v>
      </c>
      <c r="AQ221" s="3">
        <f t="shared" si="54"/>
        <v>3.5173680465384612E-2</v>
      </c>
      <c r="AR221" s="3">
        <f t="shared" si="55"/>
        <v>0.18157555773678119</v>
      </c>
      <c r="AS221" s="3">
        <f t="shared" si="56"/>
        <v>4.8074484996153855E-2</v>
      </c>
      <c r="AT221" s="3">
        <f t="shared" si="57"/>
        <v>0.44535344653510073</v>
      </c>
      <c r="AU221" s="3">
        <f t="shared" si="58"/>
        <v>0.26005271532789576</v>
      </c>
      <c r="AV221" s="3">
        <f t="shared" si="59"/>
        <v>0.19220774164482787</v>
      </c>
      <c r="AW221" s="3">
        <f t="shared" si="60"/>
        <v>5.4453795340981402E-2</v>
      </c>
      <c r="AX221" s="3">
        <f t="shared" si="61"/>
        <v>0.45811206722475634</v>
      </c>
      <c r="AY221" s="3">
        <f t="shared" si="62"/>
        <v>0.31959294521295389</v>
      </c>
      <c r="AZ221" s="3">
        <f t="shared" si="63"/>
        <v>0.17094337382873553</v>
      </c>
      <c r="BA221" s="3">
        <f t="shared" si="64"/>
        <v>4.1695174651326307E-2</v>
      </c>
      <c r="BB221" s="3">
        <f t="shared" si="65"/>
        <v>0.43259482584544717</v>
      </c>
      <c r="BC221" s="3"/>
      <c r="BD221" s="3"/>
      <c r="BE221" s="3"/>
      <c r="BF221" s="3"/>
      <c r="BG221" s="3"/>
    </row>
    <row r="222" spans="2:59">
      <c r="B222" s="1">
        <f t="shared" si="67"/>
        <v>7.721990435455256E-2</v>
      </c>
      <c r="E222">
        <f t="shared" si="38"/>
        <v>2028</v>
      </c>
      <c r="K222" s="3">
        <f t="shared" si="68"/>
        <v>0.36738756221118429</v>
      </c>
      <c r="L222" s="3">
        <f t="shared" si="69"/>
        <v>6.6515634619230754E-2</v>
      </c>
      <c r="M222" s="3">
        <f t="shared" si="70"/>
        <v>0.28613963587709912</v>
      </c>
      <c r="N222" s="3">
        <f t="shared" si="71"/>
        <v>6.5341701196330426E-2</v>
      </c>
      <c r="O222" s="3">
        <f t="shared" si="72"/>
        <v>0.21461546611538462</v>
      </c>
      <c r="P222" s="3">
        <f t="shared" si="44"/>
        <v>0.33681284956750579</v>
      </c>
      <c r="Q222" s="3">
        <f t="shared" si="45"/>
        <v>0.30142699219893943</v>
      </c>
      <c r="R222" s="3">
        <f t="shared" si="46"/>
        <v>7.4077333380238947E-2</v>
      </c>
      <c r="S222" s="3">
        <f t="shared" si="47"/>
        <v>0.22116719025331588</v>
      </c>
      <c r="T222" s="3">
        <f t="shared" si="48"/>
        <v>0.3979622748548628</v>
      </c>
      <c r="U222" s="3">
        <f t="shared" si="49"/>
        <v>0.27085227955526092</v>
      </c>
      <c r="V222" s="3">
        <f t="shared" si="50"/>
        <v>5.6606069012422579E-2</v>
      </c>
      <c r="W222" s="3">
        <f t="shared" si="51"/>
        <v>0.20806374197745336</v>
      </c>
      <c r="X222" s="3"/>
      <c r="Y222" s="3"/>
      <c r="Z222" s="3"/>
      <c r="AA222" s="3"/>
      <c r="AB222" s="3"/>
      <c r="AJ222">
        <f t="shared" si="21"/>
        <v>2028</v>
      </c>
      <c r="AP222" s="3">
        <f t="shared" si="53"/>
        <v>0.29016765785663173</v>
      </c>
      <c r="AQ222" s="3">
        <f t="shared" si="54"/>
        <v>3.5173680465384612E-2</v>
      </c>
      <c r="AR222" s="3">
        <f t="shared" si="55"/>
        <v>0.18146061520804554</v>
      </c>
      <c r="AS222" s="3">
        <f t="shared" si="56"/>
        <v>4.8074484996153855E-2</v>
      </c>
      <c r="AT222" s="3">
        <f t="shared" si="57"/>
        <v>0.44512356147762944</v>
      </c>
      <c r="AU222" s="3">
        <f t="shared" si="58"/>
        <v>0.25959294521295323</v>
      </c>
      <c r="AV222" s="3">
        <f t="shared" si="59"/>
        <v>0.19238015543793133</v>
      </c>
      <c r="AW222" s="3">
        <f t="shared" si="60"/>
        <v>5.4626209134084849E-2</v>
      </c>
      <c r="AX222" s="3">
        <f t="shared" si="61"/>
        <v>0.45822700975349195</v>
      </c>
      <c r="AY222" s="3">
        <f t="shared" si="62"/>
        <v>0.32074237050031024</v>
      </c>
      <c r="AZ222" s="3">
        <f t="shared" si="63"/>
        <v>0.17054107497816082</v>
      </c>
      <c r="BA222" s="3">
        <f t="shared" si="64"/>
        <v>4.152276085822286E-2</v>
      </c>
      <c r="BB222" s="3">
        <f t="shared" si="65"/>
        <v>0.43202011320176903</v>
      </c>
      <c r="BC222" s="3"/>
      <c r="BD222" s="3"/>
      <c r="BE222" s="3"/>
      <c r="BF222" s="3"/>
      <c r="BG222" s="3"/>
    </row>
    <row r="223" spans="2:59">
      <c r="B223" s="1">
        <f t="shared" si="67"/>
        <v>7.6990019297081269E-2</v>
      </c>
      <c r="E223">
        <f t="shared" si="38"/>
        <v>2028</v>
      </c>
      <c r="K223" s="3">
        <f t="shared" si="68"/>
        <v>0.36750250473991991</v>
      </c>
      <c r="L223" s="3">
        <f t="shared" si="69"/>
        <v>6.6515634619230754E-2</v>
      </c>
      <c r="M223" s="3">
        <f t="shared" si="70"/>
        <v>0.28608216461273128</v>
      </c>
      <c r="N223" s="3">
        <f t="shared" si="71"/>
        <v>6.5284229931962603E-2</v>
      </c>
      <c r="O223" s="3">
        <f t="shared" si="72"/>
        <v>0.21461546611538462</v>
      </c>
      <c r="P223" s="3">
        <f t="shared" si="44"/>
        <v>0.33612319439509197</v>
      </c>
      <c r="Q223" s="3">
        <f t="shared" si="45"/>
        <v>0.30177181978514633</v>
      </c>
      <c r="R223" s="3">
        <f t="shared" si="46"/>
        <v>7.4249747173342401E-2</v>
      </c>
      <c r="S223" s="3">
        <f t="shared" si="47"/>
        <v>0.22133960404641934</v>
      </c>
      <c r="T223" s="3">
        <f t="shared" si="48"/>
        <v>0.39888181508474785</v>
      </c>
      <c r="U223" s="3">
        <f t="shared" si="49"/>
        <v>0.2703925094403184</v>
      </c>
      <c r="V223" s="3">
        <f t="shared" si="50"/>
        <v>5.63187126905835E-2</v>
      </c>
      <c r="W223" s="3">
        <f t="shared" si="51"/>
        <v>0.20789132818434991</v>
      </c>
      <c r="X223" s="3"/>
      <c r="Y223" s="3"/>
      <c r="Z223" s="3"/>
      <c r="AA223" s="3"/>
      <c r="AB223" s="3"/>
      <c r="AJ223">
        <f t="shared" si="21"/>
        <v>2028</v>
      </c>
      <c r="AP223" s="3">
        <f t="shared" si="53"/>
        <v>0.29051248544283864</v>
      </c>
      <c r="AQ223" s="3">
        <f t="shared" si="54"/>
        <v>3.5173680465384612E-2</v>
      </c>
      <c r="AR223" s="3">
        <f t="shared" si="55"/>
        <v>0.1813456726793099</v>
      </c>
      <c r="AS223" s="3">
        <f t="shared" si="56"/>
        <v>4.8074484996153855E-2</v>
      </c>
      <c r="AT223" s="3">
        <f t="shared" si="57"/>
        <v>0.44489367642015815</v>
      </c>
      <c r="AU223" s="3">
        <f t="shared" si="58"/>
        <v>0.2591331750980107</v>
      </c>
      <c r="AV223" s="3">
        <f t="shared" si="59"/>
        <v>0.19255256923103478</v>
      </c>
      <c r="AW223" s="3">
        <f t="shared" si="60"/>
        <v>5.4798622927188297E-2</v>
      </c>
      <c r="AX223" s="3">
        <f t="shared" si="61"/>
        <v>0.45834195228222757</v>
      </c>
      <c r="AY223" s="3">
        <f t="shared" si="62"/>
        <v>0.32189179578766658</v>
      </c>
      <c r="AZ223" s="3">
        <f t="shared" si="63"/>
        <v>0.1701387761275861</v>
      </c>
      <c r="BA223" s="3">
        <f t="shared" si="64"/>
        <v>4.1350347065119412E-2</v>
      </c>
      <c r="BB223" s="3">
        <f t="shared" si="65"/>
        <v>0.43144540055809089</v>
      </c>
      <c r="BC223" s="3"/>
      <c r="BD223" s="3"/>
      <c r="BE223" s="3"/>
      <c r="BF223" s="3"/>
      <c r="BG223" s="3"/>
    </row>
    <row r="224" spans="2:59">
      <c r="B224" s="1">
        <f t="shared" si="67"/>
        <v>7.6760134239609978E-2</v>
      </c>
      <c r="E224">
        <f t="shared" si="38"/>
        <v>2029</v>
      </c>
      <c r="K224" s="3">
        <f t="shared" si="68"/>
        <v>0.36761744726865553</v>
      </c>
      <c r="L224" s="3">
        <f t="shared" si="69"/>
        <v>6.6515634619230754E-2</v>
      </c>
      <c r="M224" s="3">
        <f t="shared" si="70"/>
        <v>0.28602469334836345</v>
      </c>
      <c r="N224" s="3">
        <f t="shared" si="71"/>
        <v>6.5226758667594781E-2</v>
      </c>
      <c r="O224" s="3">
        <f t="shared" si="72"/>
        <v>0.21461546611538462</v>
      </c>
      <c r="P224" s="3">
        <f t="shared" si="44"/>
        <v>0.33543353922267816</v>
      </c>
      <c r="Q224" s="3">
        <f t="shared" si="45"/>
        <v>0.30211664737135324</v>
      </c>
      <c r="R224" s="3">
        <f t="shared" si="46"/>
        <v>7.4422160966445855E-2</v>
      </c>
      <c r="S224" s="3">
        <f t="shared" si="47"/>
        <v>0.22151201783952279</v>
      </c>
      <c r="T224" s="3">
        <f t="shared" si="48"/>
        <v>0.3998013553146329</v>
      </c>
      <c r="U224" s="3">
        <f t="shared" si="49"/>
        <v>0.26993273932537587</v>
      </c>
      <c r="V224" s="3">
        <f t="shared" si="50"/>
        <v>5.6031356368744421E-2</v>
      </c>
      <c r="W224" s="3">
        <f t="shared" si="51"/>
        <v>0.20771891439124646</v>
      </c>
      <c r="X224" s="3"/>
      <c r="Y224" s="3"/>
      <c r="Z224" s="3"/>
      <c r="AA224" s="3"/>
      <c r="AB224" s="3"/>
      <c r="AJ224">
        <f t="shared" si="21"/>
        <v>2029</v>
      </c>
      <c r="AP224" s="3">
        <f t="shared" si="53"/>
        <v>0.29085731302904555</v>
      </c>
      <c r="AQ224" s="3">
        <f t="shared" si="54"/>
        <v>3.5173680465384612E-2</v>
      </c>
      <c r="AR224" s="3">
        <f t="shared" si="55"/>
        <v>0.18123073015057425</v>
      </c>
      <c r="AS224" s="3">
        <f t="shared" si="56"/>
        <v>4.8074484996153855E-2</v>
      </c>
      <c r="AT224" s="3">
        <f t="shared" si="57"/>
        <v>0.44466379136268686</v>
      </c>
      <c r="AU224" s="3">
        <f t="shared" si="58"/>
        <v>0.25867340498306818</v>
      </c>
      <c r="AV224" s="3">
        <f t="shared" si="59"/>
        <v>0.19272498302413824</v>
      </c>
      <c r="AW224" s="3">
        <f t="shared" si="60"/>
        <v>5.4971036720291744E-2</v>
      </c>
      <c r="AX224" s="3">
        <f t="shared" si="61"/>
        <v>0.45845689481096319</v>
      </c>
      <c r="AY224" s="3">
        <f t="shared" si="62"/>
        <v>0.32304122107502292</v>
      </c>
      <c r="AZ224" s="3">
        <f t="shared" si="63"/>
        <v>0.16973647727701138</v>
      </c>
      <c r="BA224" s="3">
        <f t="shared" si="64"/>
        <v>4.1177933272015965E-2</v>
      </c>
      <c r="BB224" s="3">
        <f t="shared" si="65"/>
        <v>0.43087068791441274</v>
      </c>
      <c r="BC224" s="3"/>
      <c r="BD224" s="3"/>
      <c r="BE224" s="3"/>
      <c r="BF224" s="3"/>
      <c r="BG224" s="3"/>
    </row>
    <row r="225" spans="2:59">
      <c r="B225" s="1">
        <f t="shared" si="67"/>
        <v>7.6530249182138688E-2</v>
      </c>
      <c r="E225">
        <f t="shared" si="38"/>
        <v>2029</v>
      </c>
      <c r="K225" s="3">
        <f t="shared" si="68"/>
        <v>0.36773238979739115</v>
      </c>
      <c r="L225" s="3">
        <f t="shared" si="69"/>
        <v>6.6515634619230754E-2</v>
      </c>
      <c r="M225" s="3">
        <f t="shared" si="70"/>
        <v>0.28596722208399561</v>
      </c>
      <c r="N225" s="3">
        <f t="shared" si="71"/>
        <v>6.5169287403226958E-2</v>
      </c>
      <c r="O225" s="3">
        <f t="shared" si="72"/>
        <v>0.21461546611538462</v>
      </c>
      <c r="P225" s="3">
        <f t="shared" si="44"/>
        <v>0.33474388405026434</v>
      </c>
      <c r="Q225" s="3">
        <f t="shared" si="45"/>
        <v>0.30246147495756015</v>
      </c>
      <c r="R225" s="3">
        <f t="shared" si="46"/>
        <v>7.4594574759549309E-2</v>
      </c>
      <c r="S225" s="3">
        <f t="shared" si="47"/>
        <v>0.22168443163262624</v>
      </c>
      <c r="T225" s="3">
        <f t="shared" si="48"/>
        <v>0.40072089554451795</v>
      </c>
      <c r="U225" s="3">
        <f t="shared" si="49"/>
        <v>0.26947296921043334</v>
      </c>
      <c r="V225" s="3">
        <f t="shared" si="50"/>
        <v>5.5744000046905343E-2</v>
      </c>
      <c r="W225" s="3">
        <f t="shared" si="51"/>
        <v>0.207546500598143</v>
      </c>
      <c r="X225" s="3"/>
      <c r="Y225" s="3"/>
      <c r="Z225" s="3"/>
      <c r="AA225" s="3"/>
      <c r="AB225" s="3"/>
      <c r="AJ225">
        <f t="shared" si="21"/>
        <v>2029</v>
      </c>
      <c r="AP225" s="3">
        <f t="shared" si="53"/>
        <v>0.29120214061525246</v>
      </c>
      <c r="AQ225" s="3">
        <f t="shared" si="54"/>
        <v>3.5173680465384612E-2</v>
      </c>
      <c r="AR225" s="3">
        <f t="shared" si="55"/>
        <v>0.18111578762183861</v>
      </c>
      <c r="AS225" s="3">
        <f t="shared" si="56"/>
        <v>4.8074484996153855E-2</v>
      </c>
      <c r="AT225" s="3">
        <f t="shared" si="57"/>
        <v>0.44443390630521556</v>
      </c>
      <c r="AU225" s="3">
        <f t="shared" si="58"/>
        <v>0.25821363486812565</v>
      </c>
      <c r="AV225" s="3">
        <f t="shared" si="59"/>
        <v>0.19289739681724169</v>
      </c>
      <c r="AW225" s="3">
        <f t="shared" si="60"/>
        <v>5.5143450513395191E-2</v>
      </c>
      <c r="AX225" s="3">
        <f t="shared" si="61"/>
        <v>0.45857183733969881</v>
      </c>
      <c r="AY225" s="3">
        <f t="shared" si="62"/>
        <v>0.32419064636237926</v>
      </c>
      <c r="AZ225" s="3">
        <f t="shared" si="63"/>
        <v>0.16933417842643667</v>
      </c>
      <c r="BA225" s="3">
        <f t="shared" si="64"/>
        <v>4.1005519478912518E-2</v>
      </c>
      <c r="BB225" s="3">
        <f t="shared" si="65"/>
        <v>0.4302959752707346</v>
      </c>
      <c r="BC225" s="3"/>
      <c r="BD225" s="3"/>
      <c r="BE225" s="3"/>
      <c r="BF225" s="3"/>
      <c r="BG225" s="3"/>
    </row>
    <row r="226" spans="2:59">
      <c r="B226" s="1">
        <f t="shared" si="67"/>
        <v>7.6300364124667397E-2</v>
      </c>
      <c r="E226">
        <f t="shared" si="38"/>
        <v>2029</v>
      </c>
      <c r="K226" s="3">
        <f t="shared" si="68"/>
        <v>0.36784733232612676</v>
      </c>
      <c r="L226" s="3">
        <f t="shared" si="69"/>
        <v>6.6515634619230754E-2</v>
      </c>
      <c r="M226" s="3">
        <f t="shared" si="70"/>
        <v>0.28590975081962777</v>
      </c>
      <c r="N226" s="3">
        <f t="shared" si="71"/>
        <v>6.5111816138859135E-2</v>
      </c>
      <c r="O226" s="3">
        <f t="shared" si="72"/>
        <v>0.21461546611538462</v>
      </c>
      <c r="P226" s="3">
        <f t="shared" si="44"/>
        <v>0.33405422887785052</v>
      </c>
      <c r="Q226" s="3">
        <f t="shared" si="45"/>
        <v>0.30280630254376706</v>
      </c>
      <c r="R226" s="3">
        <f t="shared" si="46"/>
        <v>7.4766988552652763E-2</v>
      </c>
      <c r="S226" s="3">
        <f t="shared" si="47"/>
        <v>0.2218568454257297</v>
      </c>
      <c r="T226" s="3">
        <f t="shared" si="48"/>
        <v>0.401640435774403</v>
      </c>
      <c r="U226" s="3">
        <f t="shared" si="49"/>
        <v>0.26901319909549082</v>
      </c>
      <c r="V226" s="3">
        <f t="shared" si="50"/>
        <v>5.5456643725066264E-2</v>
      </c>
      <c r="W226" s="3">
        <f t="shared" si="51"/>
        <v>0.20737408680503955</v>
      </c>
      <c r="X226" s="3"/>
      <c r="Y226" s="3"/>
      <c r="Z226" s="3"/>
      <c r="AA226" s="3"/>
      <c r="AB226" s="3"/>
      <c r="AJ226">
        <f t="shared" si="21"/>
        <v>2029</v>
      </c>
      <c r="AP226" s="3">
        <f t="shared" si="53"/>
        <v>0.29154696820145937</v>
      </c>
      <c r="AQ226" s="3">
        <f t="shared" si="54"/>
        <v>3.5173680465384612E-2</v>
      </c>
      <c r="AR226" s="3">
        <f t="shared" si="55"/>
        <v>0.18100084509310296</v>
      </c>
      <c r="AS226" s="3">
        <f t="shared" si="56"/>
        <v>4.8074484996153855E-2</v>
      </c>
      <c r="AT226" s="3">
        <f t="shared" si="57"/>
        <v>0.44420402124774427</v>
      </c>
      <c r="AU226" s="3">
        <f t="shared" si="58"/>
        <v>0.25775386475318313</v>
      </c>
      <c r="AV226" s="3">
        <f t="shared" si="59"/>
        <v>0.19306981061034514</v>
      </c>
      <c r="AW226" s="3">
        <f t="shared" si="60"/>
        <v>5.5315864306498638E-2</v>
      </c>
      <c r="AX226" s="3">
        <f t="shared" si="61"/>
        <v>0.45868677986843442</v>
      </c>
      <c r="AY226" s="3">
        <f t="shared" si="62"/>
        <v>0.32534007164973561</v>
      </c>
      <c r="AZ226" s="3">
        <f t="shared" si="63"/>
        <v>0.16893187957586195</v>
      </c>
      <c r="BA226" s="3">
        <f t="shared" si="64"/>
        <v>4.0833105685809071E-2</v>
      </c>
      <c r="BB226" s="3">
        <f t="shared" si="65"/>
        <v>0.42972126262705646</v>
      </c>
      <c r="BC226" s="3"/>
      <c r="BD226" s="3"/>
      <c r="BE226" s="3"/>
      <c r="BF226" s="3"/>
      <c r="BG226" s="3"/>
    </row>
    <row r="227" spans="2:59">
      <c r="B227" s="1">
        <f t="shared" si="67"/>
        <v>7.6070479067196106E-2</v>
      </c>
      <c r="E227">
        <f t="shared" si="38"/>
        <v>2029</v>
      </c>
      <c r="K227" s="3">
        <f t="shared" si="68"/>
        <v>0.36796227485486238</v>
      </c>
      <c r="L227" s="3">
        <f t="shared" si="69"/>
        <v>6.6515634619230754E-2</v>
      </c>
      <c r="M227" s="3">
        <f t="shared" si="70"/>
        <v>0.28585227955525994</v>
      </c>
      <c r="N227" s="3">
        <f t="shared" si="71"/>
        <v>6.5054344874491313E-2</v>
      </c>
      <c r="O227" s="3">
        <f t="shared" si="72"/>
        <v>0.21461546611538462</v>
      </c>
      <c r="P227" s="3">
        <f t="shared" si="44"/>
        <v>0.33336457370543671</v>
      </c>
      <c r="Q227" s="3">
        <f t="shared" si="45"/>
        <v>0.30315113012997397</v>
      </c>
      <c r="R227" s="3">
        <f t="shared" si="46"/>
        <v>7.4939402345756218E-2</v>
      </c>
      <c r="S227" s="3">
        <f t="shared" si="47"/>
        <v>0.22202925921883315</v>
      </c>
      <c r="T227" s="3">
        <f t="shared" si="48"/>
        <v>0.40255997600428806</v>
      </c>
      <c r="U227" s="3">
        <f t="shared" si="49"/>
        <v>0.26855342898054829</v>
      </c>
      <c r="V227" s="3">
        <f t="shared" si="50"/>
        <v>5.5169287403227185E-2</v>
      </c>
      <c r="W227" s="3">
        <f t="shared" si="51"/>
        <v>0.20720167301193609</v>
      </c>
      <c r="X227" s="3"/>
      <c r="Y227" s="3"/>
      <c r="Z227" s="3"/>
      <c r="AA227" s="3"/>
      <c r="AB227" s="3"/>
      <c r="AJ227">
        <f t="shared" si="21"/>
        <v>2029</v>
      </c>
      <c r="AP227" s="3">
        <f t="shared" si="53"/>
        <v>0.29189179578766627</v>
      </c>
      <c r="AQ227" s="3">
        <f t="shared" si="54"/>
        <v>3.5173680465384612E-2</v>
      </c>
      <c r="AR227" s="3">
        <f t="shared" si="55"/>
        <v>0.18088590256436732</v>
      </c>
      <c r="AS227" s="3">
        <f t="shared" si="56"/>
        <v>4.8074484996153855E-2</v>
      </c>
      <c r="AT227" s="3">
        <f t="shared" si="57"/>
        <v>0.44397413619027298</v>
      </c>
      <c r="AU227" s="3">
        <f t="shared" si="58"/>
        <v>0.2572940946382406</v>
      </c>
      <c r="AV227" s="3">
        <f t="shared" si="59"/>
        <v>0.1932422244034486</v>
      </c>
      <c r="AW227" s="3">
        <f t="shared" si="60"/>
        <v>5.5488278099602086E-2</v>
      </c>
      <c r="AX227" s="3">
        <f t="shared" si="61"/>
        <v>0.45880172239717004</v>
      </c>
      <c r="AY227" s="3">
        <f t="shared" si="62"/>
        <v>0.32648949693709195</v>
      </c>
      <c r="AZ227" s="3">
        <f t="shared" si="63"/>
        <v>0.16852958072528723</v>
      </c>
      <c r="BA227" s="3">
        <f t="shared" si="64"/>
        <v>4.0660691892705624E-2</v>
      </c>
      <c r="BB227" s="3">
        <f t="shared" si="65"/>
        <v>0.42914654998337831</v>
      </c>
      <c r="BC227" s="3"/>
      <c r="BD227" s="3"/>
      <c r="BE227" s="3"/>
      <c r="BF227" s="3"/>
      <c r="BG227" s="3"/>
    </row>
    <row r="228" spans="2:59">
      <c r="B228" s="1">
        <f t="shared" si="67"/>
        <v>7.5840594009724815E-2</v>
      </c>
      <c r="E228">
        <f t="shared" si="38"/>
        <v>2030</v>
      </c>
      <c r="K228" s="3">
        <f t="shared" si="68"/>
        <v>0.368077217383598</v>
      </c>
      <c r="L228" s="3">
        <f t="shared" si="69"/>
        <v>6.6515634619230754E-2</v>
      </c>
      <c r="M228" s="3">
        <f t="shared" si="70"/>
        <v>0.2857948082908921</v>
      </c>
      <c r="N228" s="3">
        <f t="shared" si="71"/>
        <v>6.499687361012349E-2</v>
      </c>
      <c r="O228" s="3">
        <f t="shared" si="72"/>
        <v>0.21461546611538462</v>
      </c>
      <c r="P228" s="3">
        <f t="shared" si="44"/>
        <v>0.33267491853302289</v>
      </c>
      <c r="Q228" s="3">
        <f t="shared" si="45"/>
        <v>0.30349595771618088</v>
      </c>
      <c r="R228" s="3">
        <f t="shared" si="46"/>
        <v>7.5111816138859672E-2</v>
      </c>
      <c r="S228" s="3">
        <f t="shared" si="47"/>
        <v>0.22220167301193661</v>
      </c>
      <c r="T228" s="3">
        <f t="shared" si="48"/>
        <v>0.40347951623417311</v>
      </c>
      <c r="U228" s="3">
        <f t="shared" si="49"/>
        <v>0.26809365886560577</v>
      </c>
      <c r="V228" s="3">
        <f t="shared" si="50"/>
        <v>5.4881931081388106E-2</v>
      </c>
      <c r="W228" s="3">
        <f t="shared" si="51"/>
        <v>0.20702925921883264</v>
      </c>
      <c r="X228" s="3"/>
      <c r="Y228" s="3"/>
      <c r="Z228" s="3"/>
      <c r="AA228" s="3"/>
      <c r="AB228" s="3"/>
      <c r="AJ228">
        <f t="shared" si="21"/>
        <v>2030</v>
      </c>
      <c r="AP228" s="3">
        <f t="shared" si="53"/>
        <v>0.29223662337387318</v>
      </c>
      <c r="AQ228" s="3">
        <f t="shared" si="54"/>
        <v>3.5173680465384612E-2</v>
      </c>
      <c r="AR228" s="3">
        <f t="shared" si="55"/>
        <v>0.18077096003563167</v>
      </c>
      <c r="AS228" s="3">
        <f t="shared" si="56"/>
        <v>4.8074484996153855E-2</v>
      </c>
      <c r="AT228" s="3">
        <f t="shared" si="57"/>
        <v>0.44374425113280169</v>
      </c>
      <c r="AU228" s="3">
        <f t="shared" si="58"/>
        <v>0.25683432452329807</v>
      </c>
      <c r="AV228" s="3">
        <f t="shared" si="59"/>
        <v>0.19341463819655205</v>
      </c>
      <c r="AW228" s="3">
        <f t="shared" si="60"/>
        <v>5.5660691892705533E-2</v>
      </c>
      <c r="AX228" s="3">
        <f t="shared" si="61"/>
        <v>0.45891666492590566</v>
      </c>
      <c r="AY228" s="3">
        <f t="shared" si="62"/>
        <v>0.32763892222444829</v>
      </c>
      <c r="AZ228" s="3">
        <f t="shared" si="63"/>
        <v>0.16812728187471251</v>
      </c>
      <c r="BA228" s="3">
        <f t="shared" si="64"/>
        <v>4.0488278099602176E-2</v>
      </c>
      <c r="BB228" s="3">
        <f t="shared" si="65"/>
        <v>0.42857183733970017</v>
      </c>
      <c r="BC228" s="3"/>
      <c r="BD228" s="3"/>
      <c r="BE228" s="3"/>
      <c r="BF228" s="3"/>
      <c r="BG228" s="3"/>
    </row>
    <row r="229" spans="2:59">
      <c r="B229" s="1">
        <f t="shared" si="67"/>
        <v>7.5610708952253525E-2</v>
      </c>
      <c r="E229">
        <f t="shared" si="38"/>
        <v>2030</v>
      </c>
      <c r="K229" s="3">
        <f t="shared" si="68"/>
        <v>0.36819215991233362</v>
      </c>
      <c r="L229" s="3">
        <f t="shared" si="69"/>
        <v>6.6515634619230754E-2</v>
      </c>
      <c r="M229" s="3">
        <f t="shared" si="70"/>
        <v>0.28573733702652426</v>
      </c>
      <c r="N229" s="3">
        <f t="shared" si="71"/>
        <v>6.4939402345755667E-2</v>
      </c>
      <c r="O229" s="3">
        <f t="shared" si="72"/>
        <v>0.21461546611538462</v>
      </c>
      <c r="P229" s="3">
        <f t="shared" si="44"/>
        <v>0.33198526336060907</v>
      </c>
      <c r="Q229" s="3">
        <f t="shared" si="45"/>
        <v>0.30384078530238778</v>
      </c>
      <c r="R229" s="3">
        <f t="shared" si="46"/>
        <v>7.5284229931963126E-2</v>
      </c>
      <c r="S229" s="3">
        <f t="shared" si="47"/>
        <v>0.22237408680504006</v>
      </c>
      <c r="T229" s="3">
        <f t="shared" si="48"/>
        <v>0.40439905646405816</v>
      </c>
      <c r="U229" s="3">
        <f t="shared" si="49"/>
        <v>0.26763388875066324</v>
      </c>
      <c r="V229" s="3">
        <f t="shared" si="50"/>
        <v>5.4594574759549028E-2</v>
      </c>
      <c r="W229" s="3">
        <f t="shared" si="51"/>
        <v>0.20685684542572919</v>
      </c>
      <c r="X229" s="3"/>
      <c r="Y229" s="3"/>
      <c r="Z229" s="3"/>
      <c r="AA229" s="3"/>
      <c r="AB229" s="3"/>
      <c r="AJ229">
        <f t="shared" si="21"/>
        <v>2030</v>
      </c>
      <c r="AP229" s="3">
        <f t="shared" si="53"/>
        <v>0.29258145096008009</v>
      </c>
      <c r="AQ229" s="3">
        <f t="shared" si="54"/>
        <v>3.5173680465384612E-2</v>
      </c>
      <c r="AR229" s="3">
        <f t="shared" si="55"/>
        <v>0.18065601750689603</v>
      </c>
      <c r="AS229" s="3">
        <f t="shared" si="56"/>
        <v>4.8074484996153855E-2</v>
      </c>
      <c r="AT229" s="3">
        <f t="shared" si="57"/>
        <v>0.4435143660753304</v>
      </c>
      <c r="AU229" s="3">
        <f t="shared" si="58"/>
        <v>0.25637455440835555</v>
      </c>
      <c r="AV229" s="3">
        <f t="shared" si="59"/>
        <v>0.19358705198965551</v>
      </c>
      <c r="AW229" s="3">
        <f t="shared" si="60"/>
        <v>5.583310568580898E-2</v>
      </c>
      <c r="AX229" s="3">
        <f t="shared" si="61"/>
        <v>0.45903160745464128</v>
      </c>
      <c r="AY229" s="3">
        <f t="shared" si="62"/>
        <v>0.32878834751180464</v>
      </c>
      <c r="AZ229" s="3">
        <f t="shared" si="63"/>
        <v>0.1677249830241378</v>
      </c>
      <c r="BA229" s="3">
        <f t="shared" si="64"/>
        <v>4.0315864306498729E-2</v>
      </c>
      <c r="BB229" s="3">
        <f t="shared" si="65"/>
        <v>0.42799712469602202</v>
      </c>
      <c r="BC229" s="3"/>
      <c r="BD229" s="3"/>
      <c r="BE229" s="3"/>
      <c r="BF229" s="3"/>
      <c r="BG229" s="3"/>
    </row>
    <row r="230" spans="2:59">
      <c r="B230" s="1">
        <f t="shared" si="67"/>
        <v>7.5380823894782234E-2</v>
      </c>
      <c r="E230">
        <f t="shared" si="38"/>
        <v>2030</v>
      </c>
      <c r="K230" s="3">
        <f t="shared" si="68"/>
        <v>0.36830710244106923</v>
      </c>
      <c r="L230" s="3">
        <f t="shared" si="69"/>
        <v>6.6515634619230754E-2</v>
      </c>
      <c r="M230" s="3">
        <f t="shared" si="70"/>
        <v>0.28567986576215643</v>
      </c>
      <c r="N230" s="3">
        <f t="shared" si="71"/>
        <v>6.4881931081387845E-2</v>
      </c>
      <c r="O230" s="3">
        <f t="shared" si="72"/>
        <v>0.21461546611538462</v>
      </c>
      <c r="P230" s="3">
        <f t="shared" si="44"/>
        <v>0.33129560818819526</v>
      </c>
      <c r="Q230" s="3">
        <f t="shared" si="45"/>
        <v>0.30418561288859469</v>
      </c>
      <c r="R230" s="3">
        <f t="shared" si="46"/>
        <v>7.545664372506658E-2</v>
      </c>
      <c r="S230" s="3">
        <f t="shared" si="47"/>
        <v>0.22254650059814352</v>
      </c>
      <c r="T230" s="3">
        <f t="shared" si="48"/>
        <v>0.40531859669394321</v>
      </c>
      <c r="U230" s="3">
        <f t="shared" si="49"/>
        <v>0.26717411863572071</v>
      </c>
      <c r="V230" s="3">
        <f t="shared" si="50"/>
        <v>5.4307218437709949E-2</v>
      </c>
      <c r="W230" s="3">
        <f t="shared" si="51"/>
        <v>0.20668443163262573</v>
      </c>
      <c r="X230" s="3"/>
      <c r="Y230" s="3"/>
      <c r="Z230" s="3"/>
      <c r="AA230" s="3"/>
      <c r="AB230" s="3"/>
      <c r="AJ230">
        <f t="shared" si="21"/>
        <v>2030</v>
      </c>
      <c r="AP230" s="3">
        <f t="shared" si="53"/>
        <v>0.292926278546287</v>
      </c>
      <c r="AQ230" s="3">
        <f t="shared" si="54"/>
        <v>3.5173680465384612E-2</v>
      </c>
      <c r="AR230" s="3">
        <f t="shared" si="55"/>
        <v>0.18054107497816038</v>
      </c>
      <c r="AS230" s="3">
        <f t="shared" si="56"/>
        <v>4.8074484996153855E-2</v>
      </c>
      <c r="AT230" s="3">
        <f t="shared" si="57"/>
        <v>0.44328448101785911</v>
      </c>
      <c r="AU230" s="3">
        <f t="shared" si="58"/>
        <v>0.25591478429341302</v>
      </c>
      <c r="AV230" s="3">
        <f t="shared" si="59"/>
        <v>0.19375946578275896</v>
      </c>
      <c r="AW230" s="3">
        <f t="shared" si="60"/>
        <v>5.6005519478912427E-2</v>
      </c>
      <c r="AX230" s="3">
        <f t="shared" si="61"/>
        <v>0.45914654998337689</v>
      </c>
      <c r="AY230" s="3">
        <f t="shared" si="62"/>
        <v>0.32993777279916098</v>
      </c>
      <c r="AZ230" s="3">
        <f t="shared" si="63"/>
        <v>0.16732268417356308</v>
      </c>
      <c r="BA230" s="3">
        <f t="shared" si="64"/>
        <v>4.0143450513395282E-2</v>
      </c>
      <c r="BB230" s="3">
        <f t="shared" si="65"/>
        <v>0.42742241205234388</v>
      </c>
      <c r="BC230" s="3"/>
      <c r="BD230" s="3"/>
      <c r="BE230" s="3"/>
      <c r="BF230" s="3"/>
      <c r="BG230" s="3"/>
    </row>
    <row r="231" spans="2:59">
      <c r="B231" s="1">
        <f t="shared" si="67"/>
        <v>7.5150938837310943E-2</v>
      </c>
      <c r="E231">
        <f t="shared" si="38"/>
        <v>2030</v>
      </c>
      <c r="K231" s="3">
        <f t="shared" si="68"/>
        <v>0.36842204496980485</v>
      </c>
      <c r="L231" s="3">
        <f t="shared" si="69"/>
        <v>6.6515634619230754E-2</v>
      </c>
      <c r="M231" s="3">
        <f t="shared" si="70"/>
        <v>0.28562239449778859</v>
      </c>
      <c r="N231" s="3">
        <f t="shared" si="71"/>
        <v>6.4824459817020022E-2</v>
      </c>
      <c r="O231" s="3">
        <f t="shared" si="72"/>
        <v>0.21461546611538462</v>
      </c>
      <c r="P231" s="3">
        <f t="shared" si="44"/>
        <v>0.33060595301578144</v>
      </c>
      <c r="Q231" s="3">
        <f t="shared" si="45"/>
        <v>0.3045304404748016</v>
      </c>
      <c r="R231" s="3">
        <f t="shared" si="46"/>
        <v>7.5629057518170034E-2</v>
      </c>
      <c r="S231" s="3">
        <f t="shared" si="47"/>
        <v>0.22271891439124697</v>
      </c>
      <c r="T231" s="3">
        <f t="shared" si="48"/>
        <v>0.40623813692382826</v>
      </c>
      <c r="U231" s="3">
        <f t="shared" si="49"/>
        <v>0.26671434852077819</v>
      </c>
      <c r="V231" s="3">
        <f t="shared" si="50"/>
        <v>5.401986211587087E-2</v>
      </c>
      <c r="W231" s="3">
        <f t="shared" si="51"/>
        <v>0.20651201783952228</v>
      </c>
      <c r="X231" s="3"/>
      <c r="Y231" s="3"/>
      <c r="Z231" s="3"/>
      <c r="AA231" s="3"/>
      <c r="AB231" s="3"/>
      <c r="AJ231">
        <f t="shared" si="21"/>
        <v>2030</v>
      </c>
      <c r="AP231" s="3">
        <f t="shared" si="53"/>
        <v>0.29327110613249391</v>
      </c>
      <c r="AQ231" s="3">
        <f t="shared" si="54"/>
        <v>3.5173680465384612E-2</v>
      </c>
      <c r="AR231" s="3">
        <f t="shared" si="55"/>
        <v>0.18042613244942474</v>
      </c>
      <c r="AS231" s="3">
        <f t="shared" si="56"/>
        <v>4.8074484996153855E-2</v>
      </c>
      <c r="AT231" s="3">
        <f t="shared" si="57"/>
        <v>0.44305459596038782</v>
      </c>
      <c r="AU231" s="3">
        <f t="shared" si="58"/>
        <v>0.2554550141784705</v>
      </c>
      <c r="AV231" s="3">
        <f t="shared" si="59"/>
        <v>0.19393187957586241</v>
      </c>
      <c r="AW231" s="3">
        <f t="shared" si="60"/>
        <v>5.6177933272015874E-2</v>
      </c>
      <c r="AX231" s="3">
        <f t="shared" si="61"/>
        <v>0.45926149251211251</v>
      </c>
      <c r="AY231" s="3">
        <f t="shared" si="62"/>
        <v>0.33108719808651732</v>
      </c>
      <c r="AZ231" s="3">
        <f t="shared" si="63"/>
        <v>0.16692038532298836</v>
      </c>
      <c r="BA231" s="3">
        <f t="shared" si="64"/>
        <v>3.9971036720291835E-2</v>
      </c>
      <c r="BB231" s="3">
        <f t="shared" si="65"/>
        <v>0.42684769940866574</v>
      </c>
      <c r="BC231" s="3"/>
      <c r="BD231" s="3"/>
      <c r="BE231" s="3"/>
      <c r="BF231" s="3"/>
      <c r="BG231" s="3"/>
    </row>
    <row r="232" spans="2:59">
      <c r="B232" s="1">
        <f t="shared" si="67"/>
        <v>7.4921053779839653E-2</v>
      </c>
      <c r="E232">
        <f t="shared" si="38"/>
        <v>2031</v>
      </c>
      <c r="K232" s="3">
        <f t="shared" si="68"/>
        <v>0.36853698749854047</v>
      </c>
      <c r="L232" s="3">
        <f t="shared" si="69"/>
        <v>6.6515634619230754E-2</v>
      </c>
      <c r="M232" s="3">
        <f t="shared" si="70"/>
        <v>0.28556492323342075</v>
      </c>
      <c r="N232" s="3">
        <f t="shared" si="71"/>
        <v>6.4766988552652199E-2</v>
      </c>
      <c r="O232" s="3">
        <f t="shared" si="72"/>
        <v>0.21461546611538462</v>
      </c>
      <c r="P232" s="3">
        <f t="shared" si="44"/>
        <v>0.32991629784336762</v>
      </c>
      <c r="Q232" s="3">
        <f t="shared" si="45"/>
        <v>0.30487526806100851</v>
      </c>
      <c r="R232" s="3">
        <f t="shared" si="46"/>
        <v>7.5801471311273488E-2</v>
      </c>
      <c r="S232" s="3">
        <f t="shared" si="47"/>
        <v>0.22289132818435042</v>
      </c>
      <c r="T232" s="3">
        <f t="shared" si="48"/>
        <v>0.40715767715371332</v>
      </c>
      <c r="U232" s="3">
        <f t="shared" si="49"/>
        <v>0.26625457840583566</v>
      </c>
      <c r="V232" s="3">
        <f t="shared" si="50"/>
        <v>5.3732505794031792E-2</v>
      </c>
      <c r="W232" s="3">
        <f t="shared" si="51"/>
        <v>0.20633960404641882</v>
      </c>
      <c r="X232" s="3"/>
      <c r="Y232" s="3"/>
      <c r="Z232" s="3"/>
      <c r="AA232" s="3"/>
      <c r="AB232" s="3"/>
      <c r="AJ232">
        <f t="shared" si="21"/>
        <v>2031</v>
      </c>
      <c r="AP232" s="3">
        <f t="shared" si="53"/>
        <v>0.29361593371870082</v>
      </c>
      <c r="AQ232" s="3">
        <f t="shared" si="54"/>
        <v>3.5173680465384612E-2</v>
      </c>
      <c r="AR232" s="3">
        <f t="shared" si="55"/>
        <v>0.18031118992068909</v>
      </c>
      <c r="AS232" s="3">
        <f t="shared" si="56"/>
        <v>4.8074484996153855E-2</v>
      </c>
      <c r="AT232" s="3">
        <f t="shared" si="57"/>
        <v>0.44282471090291653</v>
      </c>
      <c r="AU232" s="3">
        <f t="shared" si="58"/>
        <v>0.25499524406352797</v>
      </c>
      <c r="AV232" s="3">
        <f t="shared" si="59"/>
        <v>0.19410429336896587</v>
      </c>
      <c r="AW232" s="3">
        <f t="shared" si="60"/>
        <v>5.6350347065119322E-2</v>
      </c>
      <c r="AX232" s="3">
        <f t="shared" si="61"/>
        <v>0.45937643504084813</v>
      </c>
      <c r="AY232" s="3">
        <f t="shared" si="62"/>
        <v>0.33223662337387366</v>
      </c>
      <c r="AZ232" s="3">
        <f t="shared" si="63"/>
        <v>0.16651808647241365</v>
      </c>
      <c r="BA232" s="3">
        <f t="shared" si="64"/>
        <v>3.9798622927188387E-2</v>
      </c>
      <c r="BB232" s="3">
        <f t="shared" si="65"/>
        <v>0.42627298676498759</v>
      </c>
      <c r="BC232" s="3"/>
      <c r="BD232" s="3"/>
      <c r="BE232" s="3"/>
      <c r="BF232" s="3"/>
      <c r="BG232" s="3"/>
    </row>
    <row r="233" spans="2:59">
      <c r="B233" s="1">
        <f t="shared" si="67"/>
        <v>7.4691168722368362E-2</v>
      </c>
      <c r="E233">
        <f t="shared" si="38"/>
        <v>2031</v>
      </c>
      <c r="K233" s="3">
        <f t="shared" si="68"/>
        <v>0.36865193002727609</v>
      </c>
      <c r="L233" s="3">
        <f t="shared" si="69"/>
        <v>6.6515634619230754E-2</v>
      </c>
      <c r="M233" s="3">
        <f t="shared" si="70"/>
        <v>0.28550745196905292</v>
      </c>
      <c r="N233" s="3">
        <f t="shared" si="71"/>
        <v>6.4709517288284377E-2</v>
      </c>
      <c r="O233" s="3">
        <f t="shared" si="72"/>
        <v>0.21461546611538462</v>
      </c>
      <c r="P233" s="3">
        <f t="shared" si="44"/>
        <v>0.32922664267095381</v>
      </c>
      <c r="Q233" s="3">
        <f t="shared" si="45"/>
        <v>0.30522009564721542</v>
      </c>
      <c r="R233" s="3">
        <f t="shared" si="46"/>
        <v>7.5973885104376943E-2</v>
      </c>
      <c r="S233" s="3">
        <f t="shared" si="47"/>
        <v>0.22306374197745388</v>
      </c>
      <c r="T233" s="3">
        <f t="shared" si="48"/>
        <v>0.40807721738359837</v>
      </c>
      <c r="U233" s="3">
        <f t="shared" si="49"/>
        <v>0.26579480829089314</v>
      </c>
      <c r="V233" s="3">
        <f t="shared" si="50"/>
        <v>5.3445149472192713E-2</v>
      </c>
      <c r="W233" s="3">
        <f t="shared" si="51"/>
        <v>0.20616719025331537</v>
      </c>
      <c r="X233" s="3"/>
      <c r="Y233" s="3"/>
      <c r="Z233" s="3"/>
      <c r="AA233" s="3"/>
      <c r="AB233" s="3"/>
      <c r="AJ233">
        <f t="shared" si="21"/>
        <v>2031</v>
      </c>
      <c r="AP233" s="3">
        <f t="shared" si="53"/>
        <v>0.29396076130490773</v>
      </c>
      <c r="AQ233" s="3">
        <f t="shared" si="54"/>
        <v>3.5173680465384612E-2</v>
      </c>
      <c r="AR233" s="3">
        <f t="shared" si="55"/>
        <v>0.18019624739195345</v>
      </c>
      <c r="AS233" s="3">
        <f t="shared" si="56"/>
        <v>4.8074484996153855E-2</v>
      </c>
      <c r="AT233" s="3">
        <f t="shared" si="57"/>
        <v>0.44259482584544524</v>
      </c>
      <c r="AU233" s="3">
        <f t="shared" si="58"/>
        <v>0.25453547394858544</v>
      </c>
      <c r="AV233" s="3">
        <f t="shared" si="59"/>
        <v>0.19427670716206932</v>
      </c>
      <c r="AW233" s="3">
        <f t="shared" si="60"/>
        <v>5.6522760858222769E-2</v>
      </c>
      <c r="AX233" s="3">
        <f t="shared" si="61"/>
        <v>0.45949137756958375</v>
      </c>
      <c r="AY233" s="3">
        <f t="shared" si="62"/>
        <v>0.33338604866123001</v>
      </c>
      <c r="AZ233" s="3">
        <f t="shared" si="63"/>
        <v>0.16611578762183893</v>
      </c>
      <c r="BA233" s="3">
        <f t="shared" si="64"/>
        <v>3.962620913408494E-2</v>
      </c>
      <c r="BB233" s="3">
        <f t="shared" si="65"/>
        <v>0.42569827412130945</v>
      </c>
      <c r="BC233" s="3"/>
      <c r="BD233" s="3"/>
      <c r="BE233" s="3"/>
      <c r="BF233" s="3"/>
      <c r="BG233" s="3"/>
    </row>
    <row r="234" spans="2:59">
      <c r="B234" s="1">
        <f t="shared" si="67"/>
        <v>7.4461283664897071E-2</v>
      </c>
      <c r="E234">
        <f t="shared" si="38"/>
        <v>2031</v>
      </c>
      <c r="K234" s="3">
        <f t="shared" si="68"/>
        <v>0.3687668725560117</v>
      </c>
      <c r="L234" s="3">
        <f t="shared" si="69"/>
        <v>6.6515634619230754E-2</v>
      </c>
      <c r="M234" s="3">
        <f t="shared" si="70"/>
        <v>0.28544998070468508</v>
      </c>
      <c r="N234" s="3">
        <f t="shared" si="71"/>
        <v>6.4652046023916554E-2</v>
      </c>
      <c r="O234" s="3">
        <f t="shared" si="72"/>
        <v>0.21461546611538462</v>
      </c>
      <c r="P234" s="3">
        <f t="shared" si="44"/>
        <v>0.32853698749853999</v>
      </c>
      <c r="Q234" s="3">
        <f t="shared" si="45"/>
        <v>0.30556492323342233</v>
      </c>
      <c r="R234" s="3">
        <f t="shared" si="46"/>
        <v>7.6146298897480397E-2</v>
      </c>
      <c r="S234" s="3">
        <f t="shared" si="47"/>
        <v>0.22323615577055733</v>
      </c>
      <c r="T234" s="3">
        <f t="shared" si="48"/>
        <v>0.40899675761348342</v>
      </c>
      <c r="U234" s="3">
        <f t="shared" si="49"/>
        <v>0.26533503817595061</v>
      </c>
      <c r="V234" s="3">
        <f t="shared" si="50"/>
        <v>5.3157793150353634E-2</v>
      </c>
      <c r="W234" s="3">
        <f t="shared" si="51"/>
        <v>0.20599477646021191</v>
      </c>
      <c r="X234" s="3"/>
      <c r="Y234" s="3"/>
      <c r="Z234" s="3"/>
      <c r="AA234" s="3"/>
      <c r="AB234" s="3"/>
      <c r="AJ234">
        <f t="shared" si="21"/>
        <v>2031</v>
      </c>
      <c r="AP234" s="3">
        <f t="shared" si="53"/>
        <v>0.29430558889111463</v>
      </c>
      <c r="AQ234" s="3">
        <f t="shared" si="54"/>
        <v>3.5173680465384612E-2</v>
      </c>
      <c r="AR234" s="3">
        <f t="shared" si="55"/>
        <v>0.1800813048632178</v>
      </c>
      <c r="AS234" s="3">
        <f t="shared" si="56"/>
        <v>4.8074484996153855E-2</v>
      </c>
      <c r="AT234" s="3">
        <f t="shared" si="57"/>
        <v>0.44236494078797395</v>
      </c>
      <c r="AU234" s="3">
        <f t="shared" si="58"/>
        <v>0.25407570383364292</v>
      </c>
      <c r="AV234" s="3">
        <f t="shared" si="59"/>
        <v>0.19444912095517278</v>
      </c>
      <c r="AW234" s="3">
        <f t="shared" si="60"/>
        <v>5.6695174651326216E-2</v>
      </c>
      <c r="AX234" s="3">
        <f t="shared" si="61"/>
        <v>0.45960632009831937</v>
      </c>
      <c r="AY234" s="3">
        <f t="shared" si="62"/>
        <v>0.33453547394858635</v>
      </c>
      <c r="AZ234" s="3">
        <f t="shared" si="63"/>
        <v>0.16571348877126421</v>
      </c>
      <c r="BA234" s="3">
        <f t="shared" si="64"/>
        <v>3.9453795340981493E-2</v>
      </c>
      <c r="BB234" s="3">
        <f t="shared" si="65"/>
        <v>0.42512356147763131</v>
      </c>
      <c r="BC234" s="3"/>
      <c r="BD234" s="3"/>
      <c r="BE234" s="3"/>
      <c r="BF234" s="3"/>
      <c r="BG234" s="3"/>
    </row>
    <row r="235" spans="2:59">
      <c r="B235" s="1">
        <f t="shared" si="67"/>
        <v>7.423139860742578E-2</v>
      </c>
      <c r="E235">
        <f t="shared" si="38"/>
        <v>2031</v>
      </c>
      <c r="K235" s="3">
        <f t="shared" si="68"/>
        <v>0.36888181508474732</v>
      </c>
      <c r="L235" s="3">
        <f t="shared" si="69"/>
        <v>6.6515634619230754E-2</v>
      </c>
      <c r="M235" s="3">
        <f t="shared" si="70"/>
        <v>0.28539250944031724</v>
      </c>
      <c r="N235" s="3">
        <f t="shared" si="71"/>
        <v>6.4594574759548731E-2</v>
      </c>
      <c r="O235" s="3">
        <f t="shared" si="72"/>
        <v>0.21461546611538462</v>
      </c>
      <c r="P235" s="3">
        <f t="shared" si="44"/>
        <v>0.32784733232612617</v>
      </c>
      <c r="Q235" s="3">
        <f t="shared" si="45"/>
        <v>0.30590975081962923</v>
      </c>
      <c r="R235" s="3">
        <f t="shared" si="46"/>
        <v>7.6318712690583851E-2</v>
      </c>
      <c r="S235" s="3">
        <f t="shared" si="47"/>
        <v>0.22340856956366079</v>
      </c>
      <c r="T235" s="3">
        <f t="shared" si="48"/>
        <v>0.40991629784336847</v>
      </c>
      <c r="U235" s="3">
        <f t="shared" si="49"/>
        <v>0.26487526806100808</v>
      </c>
      <c r="V235" s="3">
        <f t="shared" si="50"/>
        <v>5.2870436828514555E-2</v>
      </c>
      <c r="W235" s="3">
        <f t="shared" si="51"/>
        <v>0.20582236266710846</v>
      </c>
      <c r="X235" s="3"/>
      <c r="Y235" s="3"/>
      <c r="Z235" s="3"/>
      <c r="AA235" s="3"/>
      <c r="AB235" s="3"/>
      <c r="AJ235">
        <f t="shared" si="21"/>
        <v>2031</v>
      </c>
      <c r="AP235" s="3">
        <f t="shared" si="53"/>
        <v>0.29465041647732154</v>
      </c>
      <c r="AQ235" s="3">
        <f t="shared" si="54"/>
        <v>3.5173680465384612E-2</v>
      </c>
      <c r="AR235" s="3">
        <f t="shared" si="55"/>
        <v>0.17996636233448216</v>
      </c>
      <c r="AS235" s="3">
        <f t="shared" si="56"/>
        <v>4.8074484996153855E-2</v>
      </c>
      <c r="AT235" s="3">
        <f t="shared" si="57"/>
        <v>0.44213505573050266</v>
      </c>
      <c r="AU235" s="3">
        <f t="shared" si="58"/>
        <v>0.25361593371870039</v>
      </c>
      <c r="AV235" s="3">
        <f t="shared" si="59"/>
        <v>0.19462153474827623</v>
      </c>
      <c r="AW235" s="3">
        <f t="shared" si="60"/>
        <v>5.6867588444429663E-2</v>
      </c>
      <c r="AX235" s="3">
        <f t="shared" si="61"/>
        <v>0.45972126262705498</v>
      </c>
      <c r="AY235" s="3">
        <f t="shared" si="62"/>
        <v>0.33568489923594269</v>
      </c>
      <c r="AZ235" s="3">
        <f t="shared" si="63"/>
        <v>0.16531118992068949</v>
      </c>
      <c r="BA235" s="3">
        <f t="shared" si="64"/>
        <v>3.9281381547878046E-2</v>
      </c>
      <c r="BB235" s="3">
        <f t="shared" si="65"/>
        <v>0.42454884883395316</v>
      </c>
      <c r="BC235" s="3"/>
      <c r="BD235" s="3"/>
      <c r="BE235" s="3"/>
      <c r="BF235" s="3"/>
      <c r="BG235" s="3"/>
    </row>
    <row r="236" spans="2:59">
      <c r="B236" s="1">
        <f t="shared" si="67"/>
        <v>7.400151354995449E-2</v>
      </c>
      <c r="E236">
        <f t="shared" si="38"/>
        <v>2032</v>
      </c>
      <c r="K236" s="3">
        <f t="shared" si="68"/>
        <v>0.36899675761348294</v>
      </c>
      <c r="L236" s="3">
        <f t="shared" si="69"/>
        <v>6.6515634619230754E-2</v>
      </c>
      <c r="M236" s="3">
        <f t="shared" si="70"/>
        <v>0.28533503817594941</v>
      </c>
      <c r="N236" s="3">
        <f t="shared" si="71"/>
        <v>6.4537103495180909E-2</v>
      </c>
      <c r="O236" s="3">
        <f t="shared" si="72"/>
        <v>0.21461546611538462</v>
      </c>
      <c r="P236" s="3">
        <f t="shared" si="44"/>
        <v>0.32715767715371236</v>
      </c>
      <c r="Q236" s="3">
        <f t="shared" si="45"/>
        <v>0.30625457840583614</v>
      </c>
      <c r="R236" s="3">
        <f t="shared" si="46"/>
        <v>7.6491126483687305E-2</v>
      </c>
      <c r="S236" s="3">
        <f t="shared" si="47"/>
        <v>0.22358098335676424</v>
      </c>
      <c r="T236" s="3">
        <f t="shared" si="48"/>
        <v>0.41083583807325352</v>
      </c>
      <c r="U236" s="3">
        <f t="shared" si="49"/>
        <v>0.26441549794606556</v>
      </c>
      <c r="V236" s="3">
        <f t="shared" si="50"/>
        <v>5.2583080506675477E-2</v>
      </c>
      <c r="W236" s="3">
        <f t="shared" si="51"/>
        <v>0.20564994887400501</v>
      </c>
      <c r="X236" s="3"/>
      <c r="Y236" s="3"/>
      <c r="Z236" s="3"/>
      <c r="AA236" s="3"/>
      <c r="AB236" s="3"/>
      <c r="AJ236">
        <f t="shared" si="21"/>
        <v>2032</v>
      </c>
      <c r="AP236" s="3">
        <f t="shared" si="53"/>
        <v>0.29499524406352845</v>
      </c>
      <c r="AQ236" s="3">
        <f t="shared" si="54"/>
        <v>3.5173680465384612E-2</v>
      </c>
      <c r="AR236" s="3">
        <f t="shared" si="55"/>
        <v>0.17985141980574651</v>
      </c>
      <c r="AS236" s="3">
        <f t="shared" si="56"/>
        <v>4.8074484996153855E-2</v>
      </c>
      <c r="AT236" s="3">
        <f t="shared" si="57"/>
        <v>0.44190517067303137</v>
      </c>
      <c r="AU236" s="3">
        <f t="shared" si="58"/>
        <v>0.25315616360375787</v>
      </c>
      <c r="AV236" s="3">
        <f t="shared" si="59"/>
        <v>0.19479394854137969</v>
      </c>
      <c r="AW236" s="3">
        <f t="shared" si="60"/>
        <v>5.7040002237533111E-2</v>
      </c>
      <c r="AX236" s="3">
        <f t="shared" si="61"/>
        <v>0.4598362051557906</v>
      </c>
      <c r="AY236" s="3">
        <f t="shared" si="62"/>
        <v>0.33683432452329903</v>
      </c>
      <c r="AZ236" s="3">
        <f t="shared" si="63"/>
        <v>0.16490889107011478</v>
      </c>
      <c r="BA236" s="3">
        <f t="shared" si="64"/>
        <v>3.9108967754774598E-2</v>
      </c>
      <c r="BB236" s="3">
        <f t="shared" si="65"/>
        <v>0.42397413619027502</v>
      </c>
      <c r="BC236" s="3"/>
      <c r="BD236" s="3"/>
      <c r="BE236" s="3"/>
      <c r="BF236" s="3"/>
      <c r="BG236" s="3"/>
    </row>
    <row r="237" spans="2:59">
      <c r="B237" s="1">
        <f t="shared" si="67"/>
        <v>7.3771628492483199E-2</v>
      </c>
      <c r="E237">
        <f t="shared" si="38"/>
        <v>2032</v>
      </c>
      <c r="K237" s="3">
        <f t="shared" si="68"/>
        <v>0.36911170014221856</v>
      </c>
      <c r="L237" s="3">
        <f t="shared" si="69"/>
        <v>6.6515634619230754E-2</v>
      </c>
      <c r="M237" s="3">
        <f t="shared" si="70"/>
        <v>0.28527756691158157</v>
      </c>
      <c r="N237" s="3">
        <f t="shared" si="71"/>
        <v>6.4479632230813086E-2</v>
      </c>
      <c r="O237" s="3">
        <f t="shared" si="72"/>
        <v>0.21461546611538462</v>
      </c>
      <c r="P237" s="3">
        <f t="shared" si="44"/>
        <v>0.32646802198129854</v>
      </c>
      <c r="Q237" s="3">
        <f t="shared" si="45"/>
        <v>0.30659940599204305</v>
      </c>
      <c r="R237" s="3">
        <f t="shared" si="46"/>
        <v>7.6663540276790759E-2</v>
      </c>
      <c r="S237" s="3">
        <f t="shared" si="47"/>
        <v>0.22375339714986769</v>
      </c>
      <c r="T237" s="3">
        <f t="shared" si="48"/>
        <v>0.41175537830313858</v>
      </c>
      <c r="U237" s="3">
        <f t="shared" si="49"/>
        <v>0.26395572783112303</v>
      </c>
      <c r="V237" s="3">
        <f t="shared" si="50"/>
        <v>5.2295724184836398E-2</v>
      </c>
      <c r="W237" s="3">
        <f t="shared" si="51"/>
        <v>0.20547753508090155</v>
      </c>
      <c r="X237" s="3"/>
      <c r="Y237" s="3"/>
      <c r="Z237" s="3"/>
      <c r="AA237" s="3"/>
      <c r="AB237" s="3"/>
      <c r="AJ237">
        <f t="shared" si="21"/>
        <v>2032</v>
      </c>
      <c r="AP237" s="3">
        <f t="shared" si="53"/>
        <v>0.29534007164973536</v>
      </c>
      <c r="AQ237" s="3">
        <f t="shared" si="54"/>
        <v>3.5173680465384612E-2</v>
      </c>
      <c r="AR237" s="3">
        <f t="shared" si="55"/>
        <v>0.17973647727701086</v>
      </c>
      <c r="AS237" s="3">
        <f t="shared" si="56"/>
        <v>4.8074484996153855E-2</v>
      </c>
      <c r="AT237" s="3">
        <f t="shared" si="57"/>
        <v>0.44167528561556008</v>
      </c>
      <c r="AU237" s="3">
        <f t="shared" si="58"/>
        <v>0.25269639348881534</v>
      </c>
      <c r="AV237" s="3">
        <f t="shared" si="59"/>
        <v>0.19496636233448314</v>
      </c>
      <c r="AW237" s="3">
        <f t="shared" si="60"/>
        <v>5.7212416030636558E-2</v>
      </c>
      <c r="AX237" s="3">
        <f t="shared" si="61"/>
        <v>0.45995114768452622</v>
      </c>
      <c r="AY237" s="3">
        <f t="shared" si="62"/>
        <v>0.33798374981065538</v>
      </c>
      <c r="AZ237" s="3">
        <f t="shared" si="63"/>
        <v>0.16450659221954006</v>
      </c>
      <c r="BA237" s="3">
        <f t="shared" si="64"/>
        <v>3.8936553961671151E-2</v>
      </c>
      <c r="BB237" s="3">
        <f t="shared" si="65"/>
        <v>0.42339942354659688</v>
      </c>
      <c r="BC237" s="3"/>
      <c r="BD237" s="3"/>
      <c r="BE237" s="3"/>
      <c r="BF237" s="3"/>
      <c r="BG237" s="3"/>
    </row>
    <row r="238" spans="2:59">
      <c r="B238" s="1">
        <f t="shared" si="67"/>
        <v>7.3541743435011908E-2</v>
      </c>
      <c r="E238">
        <f t="shared" si="38"/>
        <v>2032</v>
      </c>
      <c r="K238" s="3">
        <f t="shared" si="68"/>
        <v>0.36922664267095417</v>
      </c>
      <c r="L238" s="3">
        <f t="shared" si="69"/>
        <v>6.6515634619230754E-2</v>
      </c>
      <c r="M238" s="3">
        <f t="shared" si="70"/>
        <v>0.28522009564721373</v>
      </c>
      <c r="N238" s="3">
        <f t="shared" si="71"/>
        <v>6.4422160966445263E-2</v>
      </c>
      <c r="O238" s="3">
        <f t="shared" si="72"/>
        <v>0.21461546611538462</v>
      </c>
      <c r="P238" s="3">
        <f t="shared" si="44"/>
        <v>0.32577836680888472</v>
      </c>
      <c r="Q238" s="3">
        <f t="shared" si="45"/>
        <v>0.30694423357824996</v>
      </c>
      <c r="R238" s="3">
        <f t="shared" si="46"/>
        <v>7.6835954069894213E-2</v>
      </c>
      <c r="S238" s="3">
        <f t="shared" si="47"/>
        <v>0.22392581094297115</v>
      </c>
      <c r="T238" s="3">
        <f t="shared" si="48"/>
        <v>0.41267491853302363</v>
      </c>
      <c r="U238" s="3">
        <f t="shared" si="49"/>
        <v>0.26349595771618051</v>
      </c>
      <c r="V238" s="3">
        <f t="shared" si="50"/>
        <v>5.2008367862997319E-2</v>
      </c>
      <c r="W238" s="3">
        <f t="shared" si="51"/>
        <v>0.2053051212877981</v>
      </c>
      <c r="X238" s="3"/>
      <c r="Y238" s="3"/>
      <c r="Z238" s="3"/>
      <c r="AA238" s="3"/>
      <c r="AB238" s="3"/>
      <c r="AJ238">
        <f t="shared" si="21"/>
        <v>2032</v>
      </c>
      <c r="AP238" s="3">
        <f t="shared" si="53"/>
        <v>0.29568489923594227</v>
      </c>
      <c r="AQ238" s="3">
        <f t="shared" si="54"/>
        <v>3.5173680465384612E-2</v>
      </c>
      <c r="AR238" s="3">
        <f t="shared" si="55"/>
        <v>0.17962153474827522</v>
      </c>
      <c r="AS238" s="3">
        <f t="shared" si="56"/>
        <v>4.8074484996153855E-2</v>
      </c>
      <c r="AT238" s="3">
        <f t="shared" si="57"/>
        <v>0.44144540055808879</v>
      </c>
      <c r="AU238" s="3">
        <f t="shared" si="58"/>
        <v>0.25223662337387281</v>
      </c>
      <c r="AV238" s="3">
        <f t="shared" si="59"/>
        <v>0.19513877612758659</v>
      </c>
      <c r="AW238" s="3">
        <f t="shared" si="60"/>
        <v>5.7384829823740005E-2</v>
      </c>
      <c r="AX238" s="3">
        <f t="shared" si="61"/>
        <v>0.46006609021326184</v>
      </c>
      <c r="AY238" s="3">
        <f t="shared" si="62"/>
        <v>0.33913317509801172</v>
      </c>
      <c r="AZ238" s="3">
        <f t="shared" si="63"/>
        <v>0.16410429336896534</v>
      </c>
      <c r="BA238" s="3">
        <f t="shared" si="64"/>
        <v>3.8764140168567704E-2</v>
      </c>
      <c r="BB238" s="3">
        <f t="shared" si="65"/>
        <v>0.42282471090291873</v>
      </c>
      <c r="BC238" s="3"/>
      <c r="BD238" s="3"/>
      <c r="BE238" s="3"/>
      <c r="BF238" s="3"/>
      <c r="BG238" s="3"/>
    </row>
    <row r="239" spans="2:59">
      <c r="B239" s="1">
        <f t="shared" si="67"/>
        <v>7.3311858377540617E-2</v>
      </c>
      <c r="E239">
        <f t="shared" si="38"/>
        <v>2032</v>
      </c>
      <c r="K239" s="3">
        <f t="shared" si="68"/>
        <v>0.36934158519968979</v>
      </c>
      <c r="L239" s="3">
        <f t="shared" si="69"/>
        <v>6.6515634619230754E-2</v>
      </c>
      <c r="M239" s="3">
        <f t="shared" si="70"/>
        <v>0.2851626243828459</v>
      </c>
      <c r="N239" s="3">
        <f t="shared" si="71"/>
        <v>6.4364689702077441E-2</v>
      </c>
      <c r="O239" s="3">
        <f t="shared" si="72"/>
        <v>0.21461546611538462</v>
      </c>
      <c r="P239" s="3">
        <f t="shared" si="44"/>
        <v>0.32508871163647091</v>
      </c>
      <c r="Q239" s="3">
        <f t="shared" si="45"/>
        <v>0.30728906116445687</v>
      </c>
      <c r="R239" s="3">
        <f t="shared" si="46"/>
        <v>7.7008367862997668E-2</v>
      </c>
      <c r="S239" s="3">
        <f t="shared" si="47"/>
        <v>0.2240982247360746</v>
      </c>
      <c r="T239" s="3">
        <f t="shared" si="48"/>
        <v>0.41359445876290868</v>
      </c>
      <c r="U239" s="3">
        <f t="shared" si="49"/>
        <v>0.26303618760123798</v>
      </c>
      <c r="V239" s="3">
        <f t="shared" si="50"/>
        <v>5.1721011541158241E-2</v>
      </c>
      <c r="W239" s="3">
        <f t="shared" si="51"/>
        <v>0.20513270749469464</v>
      </c>
      <c r="X239" s="3"/>
      <c r="Y239" s="3"/>
      <c r="Z239" s="3"/>
      <c r="AA239" s="3"/>
      <c r="AB239" s="3"/>
      <c r="AJ239">
        <f t="shared" si="21"/>
        <v>2032</v>
      </c>
      <c r="AP239" s="3">
        <f t="shared" si="53"/>
        <v>0.29602972682214918</v>
      </c>
      <c r="AQ239" s="3">
        <f t="shared" si="54"/>
        <v>3.5173680465384612E-2</v>
      </c>
      <c r="AR239" s="3">
        <f t="shared" si="55"/>
        <v>0.17950659221953957</v>
      </c>
      <c r="AS239" s="3">
        <f t="shared" si="56"/>
        <v>4.8074484996153855E-2</v>
      </c>
      <c r="AT239" s="3">
        <f t="shared" si="57"/>
        <v>0.44121551550061749</v>
      </c>
      <c r="AU239" s="3">
        <f t="shared" si="58"/>
        <v>0.25177685325893029</v>
      </c>
      <c r="AV239" s="3">
        <f t="shared" si="59"/>
        <v>0.19531118992069005</v>
      </c>
      <c r="AW239" s="3">
        <f t="shared" si="60"/>
        <v>5.7557243616843452E-2</v>
      </c>
      <c r="AX239" s="3">
        <f t="shared" si="61"/>
        <v>0.46018103274199745</v>
      </c>
      <c r="AY239" s="3">
        <f t="shared" si="62"/>
        <v>0.34028260038536806</v>
      </c>
      <c r="AZ239" s="3">
        <f t="shared" si="63"/>
        <v>0.16370199451839063</v>
      </c>
      <c r="BA239" s="3">
        <f t="shared" si="64"/>
        <v>3.8591726375464257E-2</v>
      </c>
      <c r="BB239" s="3">
        <f t="shared" si="65"/>
        <v>0.42224999825924059</v>
      </c>
      <c r="BC239" s="3"/>
      <c r="BD239" s="3"/>
      <c r="BE239" s="3"/>
      <c r="BF239" s="3"/>
      <c r="BG239" s="3"/>
    </row>
    <row r="240" spans="2:59">
      <c r="B240" s="1">
        <f t="shared" si="67"/>
        <v>7.3081973320069327E-2</v>
      </c>
      <c r="E240">
        <f t="shared" si="38"/>
        <v>2033</v>
      </c>
      <c r="K240" s="3">
        <f t="shared" si="68"/>
        <v>0.36945652772842541</v>
      </c>
      <c r="L240" s="3">
        <f t="shared" si="69"/>
        <v>6.6515634619230754E-2</v>
      </c>
      <c r="M240" s="3">
        <f t="shared" si="70"/>
        <v>0.28510515311847806</v>
      </c>
      <c r="N240" s="3">
        <f t="shared" si="71"/>
        <v>6.4307218437709618E-2</v>
      </c>
      <c r="O240" s="3">
        <f t="shared" si="72"/>
        <v>0.21461546611538462</v>
      </c>
      <c r="P240" s="3">
        <f t="shared" si="44"/>
        <v>0.32439905646405709</v>
      </c>
      <c r="Q240" s="3">
        <f t="shared" si="45"/>
        <v>0.30763388875066378</v>
      </c>
      <c r="R240" s="3">
        <f t="shared" si="46"/>
        <v>7.7180781656101122E-2</v>
      </c>
      <c r="S240" s="3">
        <f t="shared" si="47"/>
        <v>0.22427063852917806</v>
      </c>
      <c r="T240" s="3">
        <f t="shared" si="48"/>
        <v>0.41451399899279373</v>
      </c>
      <c r="U240" s="3">
        <f t="shared" si="49"/>
        <v>0.26257641748629545</v>
      </c>
      <c r="V240" s="3">
        <f t="shared" si="50"/>
        <v>5.1433655219319162E-2</v>
      </c>
      <c r="W240" s="3">
        <f t="shared" si="51"/>
        <v>0.20496029370159119</v>
      </c>
      <c r="X240" s="3"/>
      <c r="Y240" s="3"/>
      <c r="Z240" s="3"/>
      <c r="AA240" s="3"/>
      <c r="AB240" s="3"/>
      <c r="AJ240">
        <f t="shared" si="21"/>
        <v>2033</v>
      </c>
      <c r="AP240" s="3">
        <f t="shared" si="53"/>
        <v>0.29637455440835608</v>
      </c>
      <c r="AQ240" s="3">
        <f t="shared" si="54"/>
        <v>3.5173680465384612E-2</v>
      </c>
      <c r="AR240" s="3">
        <f t="shared" si="55"/>
        <v>0.17939164969080393</v>
      </c>
      <c r="AS240" s="3">
        <f t="shared" si="56"/>
        <v>4.8074484996153855E-2</v>
      </c>
      <c r="AT240" s="3">
        <f t="shared" si="57"/>
        <v>0.4409856304431462</v>
      </c>
      <c r="AU240" s="3">
        <f t="shared" si="58"/>
        <v>0.25131708314398776</v>
      </c>
      <c r="AV240" s="3">
        <f t="shared" si="59"/>
        <v>0.1954836037137935</v>
      </c>
      <c r="AW240" s="3">
        <f t="shared" si="60"/>
        <v>5.77296574099469E-2</v>
      </c>
      <c r="AX240" s="3">
        <f t="shared" si="61"/>
        <v>0.46029597527073307</v>
      </c>
      <c r="AY240" s="3">
        <f t="shared" si="62"/>
        <v>0.3414320256727244</v>
      </c>
      <c r="AZ240" s="3">
        <f t="shared" si="63"/>
        <v>0.16329969566781591</v>
      </c>
      <c r="BA240" s="3">
        <f t="shared" si="64"/>
        <v>3.8419312582360809E-2</v>
      </c>
      <c r="BB240" s="3">
        <f t="shared" si="65"/>
        <v>0.42167528561556245</v>
      </c>
      <c r="BC240" s="3"/>
      <c r="BD240" s="3"/>
      <c r="BE240" s="3"/>
      <c r="BF240" s="3"/>
      <c r="BG240" s="3"/>
    </row>
    <row r="241" spans="2:59">
      <c r="B241" s="1">
        <f t="shared" ref="B241:B271" si="73">K241-AP241</f>
        <v>7.2852088262598036E-2</v>
      </c>
      <c r="E241">
        <f t="shared" si="38"/>
        <v>2033</v>
      </c>
      <c r="K241" s="3">
        <f t="shared" si="68"/>
        <v>0.36957147025716103</v>
      </c>
      <c r="L241" s="3">
        <f t="shared" si="69"/>
        <v>6.6515634619230754E-2</v>
      </c>
      <c r="M241" s="3">
        <f t="shared" si="70"/>
        <v>0.28504768185411022</v>
      </c>
      <c r="N241" s="3">
        <f t="shared" si="71"/>
        <v>6.4249747173341795E-2</v>
      </c>
      <c r="O241" s="3">
        <f t="shared" si="72"/>
        <v>0.21461546611538462</v>
      </c>
      <c r="P241" s="3">
        <f t="shared" si="44"/>
        <v>0.32370940129164327</v>
      </c>
      <c r="Q241" s="3">
        <f t="shared" si="45"/>
        <v>0.30797871633687068</v>
      </c>
      <c r="R241" s="3">
        <f t="shared" si="46"/>
        <v>7.7353195449204576E-2</v>
      </c>
      <c r="S241" s="3">
        <f t="shared" si="47"/>
        <v>0.22444305232228151</v>
      </c>
      <c r="T241" s="3">
        <f t="shared" si="48"/>
        <v>0.41543353922267878</v>
      </c>
      <c r="U241" s="3">
        <f t="shared" si="49"/>
        <v>0.26211664737135293</v>
      </c>
      <c r="V241" s="3">
        <f t="shared" si="50"/>
        <v>5.1146298897480083E-2</v>
      </c>
      <c r="W241" s="3">
        <f t="shared" si="51"/>
        <v>0.20478787990848774</v>
      </c>
      <c r="X241" s="3"/>
      <c r="Y241" s="3"/>
      <c r="Z241" s="3"/>
      <c r="AA241" s="3"/>
      <c r="AB241" s="3"/>
      <c r="AJ241">
        <f t="shared" si="21"/>
        <v>2033</v>
      </c>
      <c r="AP241" s="3">
        <f t="shared" si="53"/>
        <v>0.29671938199456299</v>
      </c>
      <c r="AQ241" s="3">
        <f t="shared" si="54"/>
        <v>3.5173680465384612E-2</v>
      </c>
      <c r="AR241" s="3">
        <f t="shared" si="55"/>
        <v>0.17927670716206828</v>
      </c>
      <c r="AS241" s="3">
        <f t="shared" si="56"/>
        <v>4.8074484996153855E-2</v>
      </c>
      <c r="AT241" s="3">
        <f t="shared" si="57"/>
        <v>0.44075574538567491</v>
      </c>
      <c r="AU241" s="3">
        <f t="shared" si="58"/>
        <v>0.25085731302904524</v>
      </c>
      <c r="AV241" s="3">
        <f t="shared" si="59"/>
        <v>0.19565601750689696</v>
      </c>
      <c r="AW241" s="3">
        <f t="shared" si="60"/>
        <v>5.7902071203050347E-2</v>
      </c>
      <c r="AX241" s="3">
        <f t="shared" si="61"/>
        <v>0.46041091779946869</v>
      </c>
      <c r="AY241" s="3">
        <f t="shared" si="62"/>
        <v>0.34258145096008075</v>
      </c>
      <c r="AZ241" s="3">
        <f t="shared" si="63"/>
        <v>0.16289739681724119</v>
      </c>
      <c r="BA241" s="3">
        <f t="shared" si="64"/>
        <v>3.8246898789257362E-2</v>
      </c>
      <c r="BB241" s="3">
        <f t="shared" si="65"/>
        <v>0.4211005729718843</v>
      </c>
      <c r="BC241" s="3"/>
      <c r="BD241" s="3"/>
      <c r="BE241" s="3"/>
      <c r="BF241" s="3"/>
      <c r="BG241" s="3"/>
    </row>
    <row r="242" spans="2:59">
      <c r="B242" s="1">
        <f t="shared" si="73"/>
        <v>7.2622203205126745E-2</v>
      </c>
      <c r="E242">
        <f t="shared" si="38"/>
        <v>2033</v>
      </c>
      <c r="K242" s="3">
        <f t="shared" si="68"/>
        <v>0.36968641278589665</v>
      </c>
      <c r="L242" s="3">
        <f t="shared" si="69"/>
        <v>6.6515634619230754E-2</v>
      </c>
      <c r="M242" s="3">
        <f t="shared" si="70"/>
        <v>0.28499021058974239</v>
      </c>
      <c r="N242" s="3">
        <f t="shared" si="71"/>
        <v>6.4192275908973973E-2</v>
      </c>
      <c r="O242" s="3">
        <f t="shared" si="72"/>
        <v>0.21461546611538462</v>
      </c>
      <c r="P242" s="3">
        <f t="shared" si="44"/>
        <v>0.32301974611922946</v>
      </c>
      <c r="Q242" s="3">
        <f t="shared" si="45"/>
        <v>0.30832354392307759</v>
      </c>
      <c r="R242" s="3">
        <f t="shared" si="46"/>
        <v>7.752560924230803E-2</v>
      </c>
      <c r="S242" s="3">
        <f t="shared" si="47"/>
        <v>0.22461546611538497</v>
      </c>
      <c r="T242" s="3">
        <f t="shared" si="48"/>
        <v>0.41635307945256383</v>
      </c>
      <c r="U242" s="3">
        <f t="shared" si="49"/>
        <v>0.2616568772564104</v>
      </c>
      <c r="V242" s="3">
        <f t="shared" si="50"/>
        <v>5.0858942575641004E-2</v>
      </c>
      <c r="W242" s="3">
        <f t="shared" si="51"/>
        <v>0.20461546611538428</v>
      </c>
      <c r="X242" s="3"/>
      <c r="Y242" s="3"/>
      <c r="Z242" s="3"/>
      <c r="AA242" s="3"/>
      <c r="AB242" s="3"/>
      <c r="AJ242">
        <f t="shared" ref="AJ242:AJ271" si="74">AJ238+1</f>
        <v>2033</v>
      </c>
      <c r="AP242" s="3">
        <f t="shared" si="53"/>
        <v>0.2970642095807699</v>
      </c>
      <c r="AQ242" s="3">
        <f t="shared" si="54"/>
        <v>3.5173680465384612E-2</v>
      </c>
      <c r="AR242" s="3">
        <f t="shared" si="55"/>
        <v>0.17916176463333264</v>
      </c>
      <c r="AS242" s="3">
        <f t="shared" si="56"/>
        <v>4.8074484996153855E-2</v>
      </c>
      <c r="AT242" s="3">
        <f t="shared" si="57"/>
        <v>0.44052586032820362</v>
      </c>
      <c r="AU242" s="3">
        <f t="shared" si="58"/>
        <v>0.25039754291410271</v>
      </c>
      <c r="AV242" s="3">
        <f t="shared" si="59"/>
        <v>0.19582843130000041</v>
      </c>
      <c r="AW242" s="3">
        <f t="shared" si="60"/>
        <v>5.8074484996153794E-2</v>
      </c>
      <c r="AX242" s="3">
        <f t="shared" si="61"/>
        <v>0.46052586032820431</v>
      </c>
      <c r="AY242" s="3">
        <f t="shared" si="62"/>
        <v>0.34373087624743709</v>
      </c>
      <c r="AZ242" s="3">
        <f t="shared" si="63"/>
        <v>0.16249509796666647</v>
      </c>
      <c r="BA242" s="3">
        <f t="shared" si="64"/>
        <v>3.8074484996153915E-2</v>
      </c>
      <c r="BB242" s="3">
        <f t="shared" si="65"/>
        <v>0.42052586032820616</v>
      </c>
      <c r="BC242" s="3"/>
      <c r="BD242" s="3"/>
      <c r="BE242" s="3"/>
      <c r="BF242" s="3"/>
      <c r="BG242" s="3"/>
    </row>
    <row r="243" spans="2:59">
      <c r="B243" s="1">
        <f t="shared" si="73"/>
        <v>7.2392318147655454E-2</v>
      </c>
      <c r="E243">
        <f t="shared" si="38"/>
        <v>2033</v>
      </c>
      <c r="K243" s="3">
        <f t="shared" si="68"/>
        <v>0.36980135531463226</v>
      </c>
      <c r="L243" s="3">
        <f t="shared" si="69"/>
        <v>6.6515634619230754E-2</v>
      </c>
      <c r="M243" s="3">
        <f t="shared" si="70"/>
        <v>0.28493273932537455</v>
      </c>
      <c r="N243" s="3">
        <f t="shared" si="71"/>
        <v>6.413480464460615E-2</v>
      </c>
      <c r="O243" s="3">
        <f t="shared" si="72"/>
        <v>0.21461546611538462</v>
      </c>
      <c r="P243" s="3">
        <f t="shared" si="44"/>
        <v>0.32233009094681564</v>
      </c>
      <c r="Q243" s="3">
        <f t="shared" si="45"/>
        <v>0.3086683715092845</v>
      </c>
      <c r="R243" s="3">
        <f t="shared" si="46"/>
        <v>7.7698023035411484E-2</v>
      </c>
      <c r="S243" s="3">
        <f t="shared" si="47"/>
        <v>0.22478787990848842</v>
      </c>
      <c r="T243" s="3">
        <f t="shared" si="48"/>
        <v>0.41727261968244889</v>
      </c>
      <c r="U243" s="3">
        <f t="shared" si="49"/>
        <v>0.26119710714146788</v>
      </c>
      <c r="V243" s="3">
        <f t="shared" si="50"/>
        <v>5.0571586253801926E-2</v>
      </c>
      <c r="W243" s="3">
        <f t="shared" si="51"/>
        <v>0.20444305232228083</v>
      </c>
      <c r="X243" s="3"/>
      <c r="Y243" s="3"/>
      <c r="Z243" s="3"/>
      <c r="AA243" s="3"/>
      <c r="AB243" s="3"/>
      <c r="AJ243">
        <f t="shared" si="74"/>
        <v>2033</v>
      </c>
      <c r="AP243" s="3">
        <f t="shared" si="53"/>
        <v>0.29740903716697681</v>
      </c>
      <c r="AQ243" s="3">
        <f t="shared" si="54"/>
        <v>3.5173680465384612E-2</v>
      </c>
      <c r="AR243" s="3">
        <f t="shared" si="55"/>
        <v>0.17904682210459699</v>
      </c>
      <c r="AS243" s="3">
        <f t="shared" si="56"/>
        <v>4.8074484996153855E-2</v>
      </c>
      <c r="AT243" s="3">
        <f t="shared" si="57"/>
        <v>0.44029597527073233</v>
      </c>
      <c r="AU243" s="3">
        <f t="shared" si="58"/>
        <v>0.24993777279916018</v>
      </c>
      <c r="AV243" s="3">
        <f t="shared" si="59"/>
        <v>0.19600084509310386</v>
      </c>
      <c r="AW243" s="3">
        <f t="shared" si="60"/>
        <v>5.8246898789257241E-2</v>
      </c>
      <c r="AX243" s="3">
        <f t="shared" si="61"/>
        <v>0.46064080285693992</v>
      </c>
      <c r="AY243" s="3">
        <f t="shared" si="62"/>
        <v>0.34488030153479343</v>
      </c>
      <c r="AZ243" s="3">
        <f t="shared" si="63"/>
        <v>0.16209279911609176</v>
      </c>
      <c r="BA243" s="3">
        <f t="shared" si="64"/>
        <v>3.7902071203050468E-2</v>
      </c>
      <c r="BB243" s="3">
        <f t="shared" si="65"/>
        <v>0.41995114768452801</v>
      </c>
      <c r="BC243" s="3"/>
      <c r="BD243" s="3"/>
      <c r="BE243" s="3"/>
      <c r="BF243" s="3"/>
      <c r="BG243" s="3"/>
    </row>
    <row r="244" spans="2:59">
      <c r="B244" s="1">
        <f t="shared" si="73"/>
        <v>7.2162433090184164E-2</v>
      </c>
      <c r="E244">
        <f t="shared" si="38"/>
        <v>2034</v>
      </c>
      <c r="K244" s="3">
        <f t="shared" si="68"/>
        <v>0.36991629784336788</v>
      </c>
      <c r="L244" s="3">
        <f t="shared" si="69"/>
        <v>6.6515634619230754E-2</v>
      </c>
      <c r="M244" s="3">
        <f t="shared" si="70"/>
        <v>0.28487526806100671</v>
      </c>
      <c r="N244" s="3">
        <f t="shared" si="71"/>
        <v>6.4077333380238327E-2</v>
      </c>
      <c r="O244" s="3">
        <f t="shared" si="72"/>
        <v>0.21461546611538462</v>
      </c>
      <c r="P244" s="3">
        <f t="shared" si="44"/>
        <v>0.32164043577440182</v>
      </c>
      <c r="Q244" s="3">
        <f t="shared" si="45"/>
        <v>0.30901319909549141</v>
      </c>
      <c r="R244" s="3">
        <f t="shared" si="46"/>
        <v>7.7870436828514938E-2</v>
      </c>
      <c r="S244" s="3">
        <f t="shared" si="47"/>
        <v>0.22496029370159187</v>
      </c>
      <c r="T244" s="3">
        <f t="shared" si="48"/>
        <v>0.41819215991233394</v>
      </c>
      <c r="U244" s="3">
        <f t="shared" si="49"/>
        <v>0.26073733702652535</v>
      </c>
      <c r="V244" s="3">
        <f t="shared" si="50"/>
        <v>5.0284229931962847E-2</v>
      </c>
      <c r="W244" s="3">
        <f t="shared" si="51"/>
        <v>0.20427063852917737</v>
      </c>
      <c r="X244" s="3"/>
      <c r="Y244" s="3"/>
      <c r="Z244" s="3"/>
      <c r="AA244" s="3"/>
      <c r="AB244" s="3"/>
      <c r="AJ244">
        <f t="shared" si="74"/>
        <v>2034</v>
      </c>
      <c r="AP244" s="3">
        <f t="shared" si="53"/>
        <v>0.29775386475318372</v>
      </c>
      <c r="AQ244" s="3">
        <f t="shared" si="54"/>
        <v>3.5173680465384612E-2</v>
      </c>
      <c r="AR244" s="3">
        <f t="shared" si="55"/>
        <v>0.17893187957586135</v>
      </c>
      <c r="AS244" s="3">
        <f t="shared" si="56"/>
        <v>4.8074484996153855E-2</v>
      </c>
      <c r="AT244" s="3">
        <f t="shared" si="57"/>
        <v>0.44006609021326104</v>
      </c>
      <c r="AU244" s="3">
        <f t="shared" si="58"/>
        <v>0.24947800268421766</v>
      </c>
      <c r="AV244" s="3">
        <f t="shared" si="59"/>
        <v>0.19617325888620732</v>
      </c>
      <c r="AW244" s="3">
        <f t="shared" si="60"/>
        <v>5.8419312582360688E-2</v>
      </c>
      <c r="AX244" s="3">
        <f t="shared" si="61"/>
        <v>0.46075574538567554</v>
      </c>
      <c r="AY244" s="3">
        <f t="shared" si="62"/>
        <v>0.34602972682214977</v>
      </c>
      <c r="AZ244" s="3">
        <f t="shared" si="63"/>
        <v>0.16169050026551704</v>
      </c>
      <c r="BA244" s="3">
        <f t="shared" si="64"/>
        <v>3.7729657409947021E-2</v>
      </c>
      <c r="BB244" s="3">
        <f t="shared" si="65"/>
        <v>0.41937643504084987</v>
      </c>
      <c r="BC244" s="3"/>
      <c r="BD244" s="3"/>
      <c r="BE244" s="3"/>
      <c r="BF244" s="3"/>
      <c r="BG244" s="3"/>
    </row>
    <row r="245" spans="2:59">
      <c r="B245" s="1">
        <f t="shared" si="73"/>
        <v>7.1932548032712873E-2</v>
      </c>
      <c r="E245">
        <f t="shared" si="38"/>
        <v>2034</v>
      </c>
      <c r="K245" s="3">
        <f t="shared" si="68"/>
        <v>0.3700312403721035</v>
      </c>
      <c r="L245" s="3">
        <f t="shared" si="69"/>
        <v>6.6515634619230754E-2</v>
      </c>
      <c r="M245" s="3">
        <f t="shared" si="70"/>
        <v>0.28481779679663888</v>
      </c>
      <c r="N245" s="3">
        <f t="shared" si="71"/>
        <v>6.4019862115870504E-2</v>
      </c>
      <c r="O245" s="3">
        <f t="shared" si="72"/>
        <v>0.21461546611538462</v>
      </c>
      <c r="P245" s="3">
        <f t="shared" si="44"/>
        <v>0.32095078060198801</v>
      </c>
      <c r="Q245" s="3">
        <f t="shared" si="45"/>
        <v>0.30935802668169832</v>
      </c>
      <c r="R245" s="3">
        <f t="shared" si="46"/>
        <v>7.8042850621618393E-2</v>
      </c>
      <c r="S245" s="3">
        <f t="shared" si="47"/>
        <v>0.22513270749469533</v>
      </c>
      <c r="T245" s="3">
        <f t="shared" si="48"/>
        <v>0.41911170014221899</v>
      </c>
      <c r="U245" s="3">
        <f t="shared" si="49"/>
        <v>0.26027756691158282</v>
      </c>
      <c r="V245" s="3">
        <f t="shared" si="50"/>
        <v>4.9996873610123768E-2</v>
      </c>
      <c r="W245" s="3">
        <f t="shared" si="51"/>
        <v>0.20409822473607392</v>
      </c>
      <c r="X245" s="3"/>
      <c r="Y245" s="3"/>
      <c r="Z245" s="3"/>
      <c r="AA245" s="3"/>
      <c r="AB245" s="3"/>
      <c r="AJ245">
        <f t="shared" si="74"/>
        <v>2034</v>
      </c>
      <c r="AP245" s="3">
        <f t="shared" si="53"/>
        <v>0.29809869233939063</v>
      </c>
      <c r="AQ245" s="3">
        <f t="shared" si="54"/>
        <v>3.5173680465384612E-2</v>
      </c>
      <c r="AR245" s="3">
        <f t="shared" si="55"/>
        <v>0.1788169370471257</v>
      </c>
      <c r="AS245" s="3">
        <f t="shared" si="56"/>
        <v>4.8074484996153855E-2</v>
      </c>
      <c r="AT245" s="3">
        <f t="shared" si="57"/>
        <v>0.43983620515578975</v>
      </c>
      <c r="AU245" s="3">
        <f t="shared" si="58"/>
        <v>0.24901823256927513</v>
      </c>
      <c r="AV245" s="3">
        <f t="shared" si="59"/>
        <v>0.19634567267931077</v>
      </c>
      <c r="AW245" s="3">
        <f t="shared" si="60"/>
        <v>5.8591726375464136E-2</v>
      </c>
      <c r="AX245" s="3">
        <f t="shared" si="61"/>
        <v>0.46087068791441116</v>
      </c>
      <c r="AY245" s="3">
        <f t="shared" si="62"/>
        <v>0.34717915210950612</v>
      </c>
      <c r="AZ245" s="3">
        <f t="shared" si="63"/>
        <v>0.16128820141494232</v>
      </c>
      <c r="BA245" s="3">
        <f t="shared" si="64"/>
        <v>3.7557243616843573E-2</v>
      </c>
      <c r="BB245" s="3">
        <f t="shared" si="65"/>
        <v>0.41880172239717173</v>
      </c>
      <c r="BC245" s="3"/>
      <c r="BD245" s="3"/>
      <c r="BE245" s="3"/>
      <c r="BF245" s="3"/>
      <c r="BG245" s="3"/>
    </row>
    <row r="246" spans="2:59">
      <c r="B246" s="1">
        <f t="shared" si="73"/>
        <v>7.1702662975241582E-2</v>
      </c>
      <c r="E246">
        <f t="shared" si="38"/>
        <v>2034</v>
      </c>
      <c r="K246" s="3">
        <f t="shared" si="68"/>
        <v>0.37014618290083912</v>
      </c>
      <c r="L246" s="3">
        <f t="shared" si="69"/>
        <v>6.6515634619230754E-2</v>
      </c>
      <c r="M246" s="3">
        <f t="shared" si="70"/>
        <v>0.28476032553227104</v>
      </c>
      <c r="N246" s="3">
        <f t="shared" si="71"/>
        <v>6.3962390851502682E-2</v>
      </c>
      <c r="O246" s="3">
        <f t="shared" si="72"/>
        <v>0.21461546611538462</v>
      </c>
      <c r="P246" s="3">
        <f t="shared" si="44"/>
        <v>0.32026112542957419</v>
      </c>
      <c r="Q246" s="3">
        <f t="shared" si="45"/>
        <v>0.30970285426790523</v>
      </c>
      <c r="R246" s="3">
        <f t="shared" si="46"/>
        <v>7.8215264414721847E-2</v>
      </c>
      <c r="S246" s="3">
        <f t="shared" si="47"/>
        <v>0.22530512128779878</v>
      </c>
      <c r="T246" s="3">
        <f t="shared" si="48"/>
        <v>0.42003124037210404</v>
      </c>
      <c r="U246" s="3">
        <f t="shared" si="49"/>
        <v>0.2598177967966403</v>
      </c>
      <c r="V246" s="3">
        <f t="shared" si="50"/>
        <v>4.9709517288284689E-2</v>
      </c>
      <c r="W246" s="3">
        <f t="shared" si="51"/>
        <v>0.20392581094297046</v>
      </c>
      <c r="X246" s="3"/>
      <c r="Y246" s="3"/>
      <c r="Z246" s="3"/>
      <c r="AA246" s="3"/>
      <c r="AB246" s="3"/>
      <c r="AJ246">
        <f t="shared" si="74"/>
        <v>2034</v>
      </c>
      <c r="AP246" s="3">
        <f t="shared" si="53"/>
        <v>0.29844351992559753</v>
      </c>
      <c r="AQ246" s="3">
        <f t="shared" si="54"/>
        <v>3.5173680465384612E-2</v>
      </c>
      <c r="AR246" s="3">
        <f t="shared" si="55"/>
        <v>0.17870199451839006</v>
      </c>
      <c r="AS246" s="3">
        <f t="shared" si="56"/>
        <v>4.8074484996153855E-2</v>
      </c>
      <c r="AT246" s="3">
        <f t="shared" si="57"/>
        <v>0.43960632009831846</v>
      </c>
      <c r="AU246" s="3">
        <f t="shared" si="58"/>
        <v>0.24855846245433261</v>
      </c>
      <c r="AV246" s="3">
        <f t="shared" si="59"/>
        <v>0.19651808647241423</v>
      </c>
      <c r="AW246" s="3">
        <f t="shared" si="60"/>
        <v>5.8764140168567583E-2</v>
      </c>
      <c r="AX246" s="3">
        <f t="shared" si="61"/>
        <v>0.46098563044314678</v>
      </c>
      <c r="AY246" s="3">
        <f t="shared" si="62"/>
        <v>0.34832857739686246</v>
      </c>
      <c r="AZ246" s="3">
        <f t="shared" si="63"/>
        <v>0.16088590256436761</v>
      </c>
      <c r="BA246" s="3">
        <f t="shared" si="64"/>
        <v>3.7384829823740126E-2</v>
      </c>
      <c r="BB246" s="3">
        <f t="shared" si="65"/>
        <v>0.41822700975349358</v>
      </c>
      <c r="BC246" s="3"/>
      <c r="BD246" s="3"/>
      <c r="BE246" s="3"/>
      <c r="BF246" s="3"/>
      <c r="BG246" s="3"/>
    </row>
    <row r="247" spans="2:59">
      <c r="B247" s="1">
        <f t="shared" si="73"/>
        <v>7.1472777917770292E-2</v>
      </c>
      <c r="E247">
        <f t="shared" si="38"/>
        <v>2034</v>
      </c>
      <c r="K247" s="3">
        <f t="shared" si="68"/>
        <v>0.37026112542957473</v>
      </c>
      <c r="L247" s="3">
        <f t="shared" si="69"/>
        <v>6.6515634619230754E-2</v>
      </c>
      <c r="M247" s="3">
        <f t="shared" si="70"/>
        <v>0.2847028542679032</v>
      </c>
      <c r="N247" s="3">
        <f t="shared" si="71"/>
        <v>6.3904919587134859E-2</v>
      </c>
      <c r="O247" s="3">
        <f t="shared" si="72"/>
        <v>0.21461546611538462</v>
      </c>
      <c r="P247" s="3">
        <f t="shared" si="44"/>
        <v>0.31957147025716037</v>
      </c>
      <c r="Q247" s="3">
        <f t="shared" si="45"/>
        <v>0.31004768185411213</v>
      </c>
      <c r="R247" s="3">
        <f t="shared" si="46"/>
        <v>7.8387678207825301E-2</v>
      </c>
      <c r="S247" s="3">
        <f t="shared" si="47"/>
        <v>0.22547753508090224</v>
      </c>
      <c r="T247" s="3">
        <f t="shared" si="48"/>
        <v>0.42095078060198909</v>
      </c>
      <c r="U247" s="3">
        <f t="shared" si="49"/>
        <v>0.25935802668169777</v>
      </c>
      <c r="V247" s="3">
        <f t="shared" si="50"/>
        <v>4.9422160966445611E-2</v>
      </c>
      <c r="W247" s="3">
        <f t="shared" si="51"/>
        <v>0.20375339714986701</v>
      </c>
      <c r="X247" s="3"/>
      <c r="Y247" s="3"/>
      <c r="Z247" s="3"/>
      <c r="AA247" s="3"/>
      <c r="AB247" s="3"/>
      <c r="AJ247">
        <f t="shared" si="74"/>
        <v>2034</v>
      </c>
      <c r="AP247" s="3">
        <f t="shared" si="53"/>
        <v>0.29878834751180444</v>
      </c>
      <c r="AQ247" s="3">
        <f t="shared" si="54"/>
        <v>3.5173680465384612E-2</v>
      </c>
      <c r="AR247" s="3">
        <f t="shared" si="55"/>
        <v>0.17858705198965441</v>
      </c>
      <c r="AS247" s="3">
        <f t="shared" si="56"/>
        <v>4.8074484996153855E-2</v>
      </c>
      <c r="AT247" s="3">
        <f t="shared" si="57"/>
        <v>0.43937643504084717</v>
      </c>
      <c r="AU247" s="3">
        <f t="shared" si="58"/>
        <v>0.24809869233939008</v>
      </c>
      <c r="AV247" s="3">
        <f t="shared" si="59"/>
        <v>0.19669050026551768</v>
      </c>
      <c r="AW247" s="3">
        <f t="shared" si="60"/>
        <v>5.893655396167103E-2</v>
      </c>
      <c r="AX247" s="3">
        <f t="shared" si="61"/>
        <v>0.46110057297188239</v>
      </c>
      <c r="AY247" s="3">
        <f t="shared" si="62"/>
        <v>0.3494780026842188</v>
      </c>
      <c r="AZ247" s="3">
        <f t="shared" si="63"/>
        <v>0.16048360371379289</v>
      </c>
      <c r="BA247" s="3">
        <f t="shared" si="64"/>
        <v>3.7212416030636679E-2</v>
      </c>
      <c r="BB247" s="3">
        <f t="shared" si="65"/>
        <v>0.41765229710981544</v>
      </c>
      <c r="BC247" s="3"/>
      <c r="BD247" s="3"/>
      <c r="BE247" s="3"/>
      <c r="BF247" s="3"/>
      <c r="BG247" s="3"/>
    </row>
    <row r="248" spans="2:59">
      <c r="B248" s="1">
        <f t="shared" si="73"/>
        <v>7.1242892860299001E-2</v>
      </c>
      <c r="E248">
        <f t="shared" si="38"/>
        <v>2035</v>
      </c>
      <c r="K248" s="3">
        <f t="shared" si="68"/>
        <v>0.37037606795831035</v>
      </c>
      <c r="L248" s="3">
        <f t="shared" si="69"/>
        <v>6.6515634619230754E-2</v>
      </c>
      <c r="M248" s="3">
        <f t="shared" si="70"/>
        <v>0.28464538300353537</v>
      </c>
      <c r="N248" s="3">
        <f t="shared" si="71"/>
        <v>6.3847448322767036E-2</v>
      </c>
      <c r="O248" s="3">
        <f t="shared" si="72"/>
        <v>0.21461546611538462</v>
      </c>
      <c r="P248" s="3">
        <f t="shared" si="44"/>
        <v>0.31888181508474656</v>
      </c>
      <c r="Q248" s="3">
        <f t="shared" si="45"/>
        <v>0.31039250944031904</v>
      </c>
      <c r="R248" s="3">
        <f t="shared" si="46"/>
        <v>7.8560092000928755E-2</v>
      </c>
      <c r="S248" s="3">
        <f t="shared" si="47"/>
        <v>0.22564994887400569</v>
      </c>
      <c r="T248" s="3">
        <f t="shared" si="48"/>
        <v>0.42187032083187415</v>
      </c>
      <c r="U248" s="3">
        <f t="shared" si="49"/>
        <v>0.25889825656675525</v>
      </c>
      <c r="V248" s="3">
        <f t="shared" si="50"/>
        <v>4.9134804644606532E-2</v>
      </c>
      <c r="W248" s="3">
        <f t="shared" si="51"/>
        <v>0.20358098335676356</v>
      </c>
      <c r="X248" s="3"/>
      <c r="Y248" s="3"/>
      <c r="Z248" s="3"/>
      <c r="AA248" s="3"/>
      <c r="AB248" s="3"/>
      <c r="AJ248">
        <f t="shared" si="74"/>
        <v>2035</v>
      </c>
      <c r="AP248" s="3">
        <f t="shared" si="53"/>
        <v>0.29913317509801135</v>
      </c>
      <c r="AQ248" s="3">
        <f t="shared" si="54"/>
        <v>3.5173680465384612E-2</v>
      </c>
      <c r="AR248" s="3">
        <f t="shared" si="55"/>
        <v>0.17847210946091877</v>
      </c>
      <c r="AS248" s="3">
        <f t="shared" si="56"/>
        <v>4.8074484996153855E-2</v>
      </c>
      <c r="AT248" s="3">
        <f t="shared" si="57"/>
        <v>0.43914654998337588</v>
      </c>
      <c r="AU248" s="3">
        <f t="shared" si="58"/>
        <v>0.24763892222444756</v>
      </c>
      <c r="AV248" s="3">
        <f t="shared" si="59"/>
        <v>0.19686291405862114</v>
      </c>
      <c r="AW248" s="3">
        <f t="shared" si="60"/>
        <v>5.9108967754774477E-2</v>
      </c>
      <c r="AX248" s="3">
        <f t="shared" si="61"/>
        <v>0.46121551550061801</v>
      </c>
      <c r="AY248" s="3">
        <f t="shared" si="62"/>
        <v>0.35062742797157515</v>
      </c>
      <c r="AZ248" s="3">
        <f t="shared" si="63"/>
        <v>0.16008130486321817</v>
      </c>
      <c r="BA248" s="3">
        <f t="shared" si="64"/>
        <v>3.7040002237533232E-2</v>
      </c>
      <c r="BB248" s="3">
        <f t="shared" si="65"/>
        <v>0.4170775844661373</v>
      </c>
      <c r="BC248" s="3"/>
      <c r="BD248" s="3"/>
      <c r="BE248" s="3"/>
      <c r="BF248" s="3"/>
      <c r="BG248" s="3"/>
    </row>
    <row r="249" spans="2:59">
      <c r="B249" s="1">
        <f t="shared" si="73"/>
        <v>7.101300780282771E-2</v>
      </c>
      <c r="E249">
        <f t="shared" ref="E249:E266" si="75">E245+1</f>
        <v>2035</v>
      </c>
      <c r="K249" s="3">
        <f t="shared" ref="K249:K270" si="76">K248+$Z$185</f>
        <v>0.37049101048704597</v>
      </c>
      <c r="L249" s="3">
        <f t="shared" ref="L249:L270" si="77">L248+$AA$185</f>
        <v>6.6515634619230754E-2</v>
      </c>
      <c r="M249" s="3">
        <f t="shared" ref="M249:M270" si="78">M248+$AB$185</f>
        <v>0.28458791173916753</v>
      </c>
      <c r="N249" s="3">
        <f t="shared" ref="N249:N270" si="79">N248+$AC$185</f>
        <v>6.3789977058399214E-2</v>
      </c>
      <c r="O249" s="3">
        <f t="shared" ref="O249:O270" si="80">O248+$AD$185</f>
        <v>0.21461546611538462</v>
      </c>
      <c r="P249" s="3">
        <f t="shared" si="44"/>
        <v>0.31819215991233274</v>
      </c>
      <c r="Q249" s="3">
        <f t="shared" si="45"/>
        <v>0.31073733702652595</v>
      </c>
      <c r="R249" s="3">
        <f t="shared" si="46"/>
        <v>7.8732505794032209E-2</v>
      </c>
      <c r="S249" s="3">
        <f t="shared" si="47"/>
        <v>0.22582236266710914</v>
      </c>
      <c r="T249" s="3">
        <f t="shared" si="48"/>
        <v>0.4227898610617592</v>
      </c>
      <c r="U249" s="3">
        <f t="shared" si="49"/>
        <v>0.25843848645181272</v>
      </c>
      <c r="V249" s="3">
        <f t="shared" si="50"/>
        <v>4.8847448322767453E-2</v>
      </c>
      <c r="W249" s="3">
        <f t="shared" si="51"/>
        <v>0.2034085695636601</v>
      </c>
      <c r="X249" s="3"/>
      <c r="Y249" s="3"/>
      <c r="Z249" s="3"/>
      <c r="AA249" s="3"/>
      <c r="AB249" s="3"/>
      <c r="AJ249">
        <f t="shared" si="74"/>
        <v>2035</v>
      </c>
      <c r="AP249" s="3">
        <f t="shared" si="53"/>
        <v>0.29947800268421826</v>
      </c>
      <c r="AQ249" s="3">
        <f t="shared" si="54"/>
        <v>3.5173680465384612E-2</v>
      </c>
      <c r="AR249" s="3">
        <f t="shared" si="55"/>
        <v>0.17835716693218312</v>
      </c>
      <c r="AS249" s="3">
        <f t="shared" si="56"/>
        <v>4.8074484996153855E-2</v>
      </c>
      <c r="AT249" s="3">
        <f t="shared" si="57"/>
        <v>0.43891666492590459</v>
      </c>
      <c r="AU249" s="3">
        <f t="shared" si="58"/>
        <v>0.24717915210950503</v>
      </c>
      <c r="AV249" s="3">
        <f t="shared" si="59"/>
        <v>0.19703532785172459</v>
      </c>
      <c r="AW249" s="3">
        <f t="shared" si="60"/>
        <v>5.9281381547877925E-2</v>
      </c>
      <c r="AX249" s="3">
        <f t="shared" si="61"/>
        <v>0.46133045802935363</v>
      </c>
      <c r="AY249" s="3">
        <f t="shared" si="62"/>
        <v>0.35177685325893149</v>
      </c>
      <c r="AZ249" s="3">
        <f t="shared" si="63"/>
        <v>0.15967900601264345</v>
      </c>
      <c r="BA249" s="3">
        <f t="shared" si="64"/>
        <v>3.6867588444429784E-2</v>
      </c>
      <c r="BB249" s="3">
        <f t="shared" si="65"/>
        <v>0.41650287182245915</v>
      </c>
      <c r="BC249" s="3"/>
      <c r="BD249" s="3"/>
      <c r="BE249" s="3"/>
      <c r="BF249" s="3"/>
      <c r="BG249" s="3"/>
    </row>
    <row r="250" spans="2:59">
      <c r="B250" s="1">
        <f t="shared" si="73"/>
        <v>7.0783122745356419E-2</v>
      </c>
      <c r="E250">
        <f t="shared" si="75"/>
        <v>2035</v>
      </c>
      <c r="K250" s="3">
        <f t="shared" si="76"/>
        <v>0.37060595301578159</v>
      </c>
      <c r="L250" s="3">
        <f t="shared" si="77"/>
        <v>6.6515634619230754E-2</v>
      </c>
      <c r="M250" s="3">
        <f t="shared" si="78"/>
        <v>0.2845304404747997</v>
      </c>
      <c r="N250" s="3">
        <f t="shared" si="79"/>
        <v>6.3732505794031391E-2</v>
      </c>
      <c r="O250" s="3">
        <f t="shared" si="80"/>
        <v>0.21461546611538462</v>
      </c>
      <c r="P250" s="3">
        <f t="shared" ref="P250:P270" si="81">P249+$Z$186</f>
        <v>0.31750250473991892</v>
      </c>
      <c r="Q250" s="3">
        <f t="shared" ref="Q250:Q270" si="82">Q249+$AA$186</f>
        <v>0.31108216461273286</v>
      </c>
      <c r="R250" s="3">
        <f t="shared" ref="R250:R270" si="83">R249+$AB$186</f>
        <v>7.8904919587135663E-2</v>
      </c>
      <c r="S250" s="3">
        <f t="shared" ref="S250:S270" si="84">S249+$AC$186</f>
        <v>0.2259947764602126</v>
      </c>
      <c r="T250" s="3">
        <f t="shared" ref="T250:T270" si="85">T249+$AD$186</f>
        <v>0.42370940129164425</v>
      </c>
      <c r="U250" s="3">
        <f t="shared" ref="U250:U270" si="86">U249+$AE$186</f>
        <v>0.2579787163368702</v>
      </c>
      <c r="V250" s="3">
        <f t="shared" ref="V250:V270" si="87">V249+$AF$186</f>
        <v>4.8560092000928375E-2</v>
      </c>
      <c r="W250" s="3">
        <f t="shared" ref="W250:W270" si="88">W249+$AG$186</f>
        <v>0.20323615577055665</v>
      </c>
      <c r="X250" s="3"/>
      <c r="Y250" s="3"/>
      <c r="Z250" s="3"/>
      <c r="AA250" s="3"/>
      <c r="AB250" s="3"/>
      <c r="AJ250">
        <f t="shared" si="74"/>
        <v>2035</v>
      </c>
      <c r="AP250" s="3">
        <f t="shared" ref="AP250:AP270" si="89">AP249+$BE$185</f>
        <v>0.29982283027042517</v>
      </c>
      <c r="AQ250" s="3">
        <f t="shared" ref="AQ250:AQ270" si="90">AQ249+$BF$185</f>
        <v>3.5173680465384612E-2</v>
      </c>
      <c r="AR250" s="3">
        <f t="shared" ref="AR250:AR270" si="91">AR249+$BG$185</f>
        <v>0.17824222440344747</v>
      </c>
      <c r="AS250" s="3">
        <f t="shared" ref="AS250:AS270" si="92">AS249+$BH$185</f>
        <v>4.8074484996153855E-2</v>
      </c>
      <c r="AT250" s="3">
        <f t="shared" ref="AT250:AT270" si="93">AT249+$BI$185</f>
        <v>0.4386867798684333</v>
      </c>
      <c r="AU250" s="3">
        <f t="shared" ref="AU250:AU270" si="94">AU249+$BE$186</f>
        <v>0.2467193819945625</v>
      </c>
      <c r="AV250" s="3">
        <f t="shared" ref="AV250:AV270" si="95">AV249+$BF$186</f>
        <v>0.19720774164482804</v>
      </c>
      <c r="AW250" s="3">
        <f t="shared" ref="AW250:AW270" si="96">AW249+$BG$186</f>
        <v>5.9453795340981372E-2</v>
      </c>
      <c r="AX250" s="3">
        <f t="shared" ref="AX250:AX270" si="97">AX249+$BH$186</f>
        <v>0.46144540055808925</v>
      </c>
      <c r="AY250" s="3">
        <f t="shared" ref="AY250:AY270" si="98">AY249+$BI$186</f>
        <v>0.35292627854628783</v>
      </c>
      <c r="AZ250" s="3">
        <f t="shared" ref="AZ250:AZ270" si="99">AZ249+$BJ$186</f>
        <v>0.15927670716206874</v>
      </c>
      <c r="BA250" s="3">
        <f t="shared" ref="BA250:BA270" si="100">BA249+$BK$186</f>
        <v>3.6695174651326337E-2</v>
      </c>
      <c r="BB250" s="3">
        <f t="shared" ref="BB250:BB270" si="101">BB249+$BL$186</f>
        <v>0.41592815917878101</v>
      </c>
      <c r="BC250" s="3"/>
      <c r="BD250" s="3"/>
      <c r="BE250" s="3"/>
      <c r="BF250" s="3"/>
      <c r="BG250" s="3"/>
    </row>
    <row r="251" spans="2:59">
      <c r="B251" s="1">
        <f t="shared" si="73"/>
        <v>7.0553237687885129E-2</v>
      </c>
      <c r="E251">
        <f t="shared" si="75"/>
        <v>2035</v>
      </c>
      <c r="K251" s="3">
        <f t="shared" si="76"/>
        <v>0.3707208955445172</v>
      </c>
      <c r="L251" s="3">
        <f t="shared" si="77"/>
        <v>6.6515634619230754E-2</v>
      </c>
      <c r="M251" s="3">
        <f t="shared" si="78"/>
        <v>0.28447296921043186</v>
      </c>
      <c r="N251" s="3">
        <f t="shared" si="79"/>
        <v>6.3675034529663568E-2</v>
      </c>
      <c r="O251" s="3">
        <f t="shared" si="80"/>
        <v>0.21461546611538462</v>
      </c>
      <c r="P251" s="3">
        <f t="shared" si="81"/>
        <v>0.31681284956750511</v>
      </c>
      <c r="Q251" s="3">
        <f t="shared" si="82"/>
        <v>0.31142699219893977</v>
      </c>
      <c r="R251" s="3">
        <f t="shared" si="83"/>
        <v>7.9077333380239118E-2</v>
      </c>
      <c r="S251" s="3">
        <f t="shared" si="84"/>
        <v>0.22616719025331605</v>
      </c>
      <c r="T251" s="3">
        <f t="shared" si="85"/>
        <v>0.4246289415215293</v>
      </c>
      <c r="U251" s="3">
        <f t="shared" si="86"/>
        <v>0.25751894622192767</v>
      </c>
      <c r="V251" s="3">
        <f t="shared" si="87"/>
        <v>4.8272735679089296E-2</v>
      </c>
      <c r="W251" s="3">
        <f t="shared" si="88"/>
        <v>0.20306374197745319</v>
      </c>
      <c r="X251" s="3"/>
      <c r="Y251" s="3"/>
      <c r="Z251" s="3"/>
      <c r="AA251" s="3"/>
      <c r="AB251" s="3"/>
      <c r="AJ251">
        <f t="shared" si="74"/>
        <v>2035</v>
      </c>
      <c r="AP251" s="3">
        <f t="shared" si="89"/>
        <v>0.30016765785663208</v>
      </c>
      <c r="AQ251" s="3">
        <f t="shared" si="90"/>
        <v>3.5173680465384612E-2</v>
      </c>
      <c r="AR251" s="3">
        <f t="shared" si="91"/>
        <v>0.17812728187471183</v>
      </c>
      <c r="AS251" s="3">
        <f t="shared" si="92"/>
        <v>4.8074484996153855E-2</v>
      </c>
      <c r="AT251" s="3">
        <f t="shared" si="93"/>
        <v>0.43845689481096201</v>
      </c>
      <c r="AU251" s="3">
        <f t="shared" si="94"/>
        <v>0.24625961187961998</v>
      </c>
      <c r="AV251" s="3">
        <f t="shared" si="95"/>
        <v>0.1973801554379315</v>
      </c>
      <c r="AW251" s="3">
        <f t="shared" si="96"/>
        <v>5.9626209134084819E-2</v>
      </c>
      <c r="AX251" s="3">
        <f t="shared" si="97"/>
        <v>0.46156034308682486</v>
      </c>
      <c r="AY251" s="3">
        <f t="shared" si="98"/>
        <v>0.35407570383364417</v>
      </c>
      <c r="AZ251" s="3">
        <f t="shared" si="99"/>
        <v>0.15887440831149402</v>
      </c>
      <c r="BA251" s="3">
        <f t="shared" si="100"/>
        <v>3.652276085822289E-2</v>
      </c>
      <c r="BB251" s="3">
        <f t="shared" si="101"/>
        <v>0.41535344653510287</v>
      </c>
      <c r="BC251" s="3"/>
      <c r="BD251" s="3"/>
      <c r="BE251" s="3"/>
      <c r="BF251" s="3"/>
      <c r="BG251" s="3"/>
    </row>
    <row r="252" spans="2:59">
      <c r="B252" s="1">
        <f t="shared" si="73"/>
        <v>7.0323352630413838E-2</v>
      </c>
      <c r="E252">
        <f t="shared" si="75"/>
        <v>2036</v>
      </c>
      <c r="K252" s="3">
        <f t="shared" si="76"/>
        <v>0.37083583807325282</v>
      </c>
      <c r="L252" s="3">
        <f t="shared" si="77"/>
        <v>6.6515634619230754E-2</v>
      </c>
      <c r="M252" s="3">
        <f t="shared" si="78"/>
        <v>0.28441549794606402</v>
      </c>
      <c r="N252" s="3">
        <f t="shared" si="79"/>
        <v>6.3617563265295746E-2</v>
      </c>
      <c r="O252" s="3">
        <f t="shared" si="80"/>
        <v>0.21461546611538462</v>
      </c>
      <c r="P252" s="3">
        <f t="shared" si="81"/>
        <v>0.31612319439509129</v>
      </c>
      <c r="Q252" s="3">
        <f t="shared" si="82"/>
        <v>0.31177181978514668</v>
      </c>
      <c r="R252" s="3">
        <f t="shared" si="83"/>
        <v>7.9249747173342572E-2</v>
      </c>
      <c r="S252" s="3">
        <f t="shared" si="84"/>
        <v>0.22633960404641951</v>
      </c>
      <c r="T252" s="3">
        <f t="shared" si="85"/>
        <v>0.42554848175141435</v>
      </c>
      <c r="U252" s="3">
        <f t="shared" si="86"/>
        <v>0.25705917610698514</v>
      </c>
      <c r="V252" s="3">
        <f t="shared" si="87"/>
        <v>4.7985379357250217E-2</v>
      </c>
      <c r="W252" s="3">
        <f t="shared" si="88"/>
        <v>0.20289132818434974</v>
      </c>
      <c r="X252" s="3"/>
      <c r="Y252" s="3"/>
      <c r="Z252" s="3"/>
      <c r="AA252" s="3"/>
      <c r="AB252" s="3"/>
      <c r="AJ252">
        <f t="shared" si="74"/>
        <v>2036</v>
      </c>
      <c r="AP252" s="3">
        <f t="shared" si="89"/>
        <v>0.30051248544283898</v>
      </c>
      <c r="AQ252" s="3">
        <f t="shared" si="90"/>
        <v>3.5173680465384612E-2</v>
      </c>
      <c r="AR252" s="3">
        <f t="shared" si="91"/>
        <v>0.17801233934597618</v>
      </c>
      <c r="AS252" s="3">
        <f t="shared" si="92"/>
        <v>4.8074484996153855E-2</v>
      </c>
      <c r="AT252" s="3">
        <f t="shared" si="93"/>
        <v>0.43822700975349071</v>
      </c>
      <c r="AU252" s="3">
        <f t="shared" si="94"/>
        <v>0.24579984176467745</v>
      </c>
      <c r="AV252" s="3">
        <f t="shared" si="95"/>
        <v>0.19755256923103495</v>
      </c>
      <c r="AW252" s="3">
        <f t="shared" si="96"/>
        <v>5.9798622927188266E-2</v>
      </c>
      <c r="AX252" s="3">
        <f t="shared" si="97"/>
        <v>0.46167528561556048</v>
      </c>
      <c r="AY252" s="3">
        <f t="shared" si="98"/>
        <v>0.35522512912100052</v>
      </c>
      <c r="AZ252" s="3">
        <f t="shared" si="99"/>
        <v>0.1584721094609193</v>
      </c>
      <c r="BA252" s="3">
        <f t="shared" si="100"/>
        <v>3.6350347065119443E-2</v>
      </c>
      <c r="BB252" s="3">
        <f t="shared" si="101"/>
        <v>0.41477873389142472</v>
      </c>
      <c r="BC252" s="3"/>
      <c r="BD252" s="3"/>
      <c r="BE252" s="3"/>
      <c r="BF252" s="3"/>
      <c r="BG252" s="3"/>
    </row>
    <row r="253" spans="2:59">
      <c r="B253" s="1">
        <f t="shared" si="73"/>
        <v>7.0093467572942547E-2</v>
      </c>
      <c r="E253">
        <f t="shared" si="75"/>
        <v>2036</v>
      </c>
      <c r="K253" s="3">
        <f t="shared" si="76"/>
        <v>0.37095078060198844</v>
      </c>
      <c r="L253" s="3">
        <f t="shared" si="77"/>
        <v>6.6515634619230754E-2</v>
      </c>
      <c r="M253" s="3">
        <f t="shared" si="78"/>
        <v>0.28435802668169619</v>
      </c>
      <c r="N253" s="3">
        <f t="shared" si="79"/>
        <v>6.3560092000927923E-2</v>
      </c>
      <c r="O253" s="3">
        <f t="shared" si="80"/>
        <v>0.21461546611538462</v>
      </c>
      <c r="P253" s="3">
        <f t="shared" si="81"/>
        <v>0.31543353922267747</v>
      </c>
      <c r="Q253" s="3">
        <f t="shared" si="82"/>
        <v>0.31211664737135358</v>
      </c>
      <c r="R253" s="3">
        <f t="shared" si="83"/>
        <v>7.9422160966446026E-2</v>
      </c>
      <c r="S253" s="3">
        <f t="shared" si="84"/>
        <v>0.22651201783952296</v>
      </c>
      <c r="T253" s="3">
        <f t="shared" si="85"/>
        <v>0.42646802198129941</v>
      </c>
      <c r="U253" s="3">
        <f t="shared" si="86"/>
        <v>0.25659940599204262</v>
      </c>
      <c r="V253" s="3">
        <f t="shared" si="87"/>
        <v>4.7698023035411138E-2</v>
      </c>
      <c r="W253" s="3">
        <f t="shared" si="88"/>
        <v>0.20271891439124629</v>
      </c>
      <c r="X253" s="3"/>
      <c r="Y253" s="3"/>
      <c r="Z253" s="3"/>
      <c r="AA253" s="3"/>
      <c r="AB253" s="3"/>
      <c r="AJ253">
        <f t="shared" si="74"/>
        <v>2036</v>
      </c>
      <c r="AP253" s="3">
        <f t="shared" si="89"/>
        <v>0.30085731302904589</v>
      </c>
      <c r="AQ253" s="3">
        <f t="shared" si="90"/>
        <v>3.5173680465384612E-2</v>
      </c>
      <c r="AR253" s="3">
        <f t="shared" si="91"/>
        <v>0.17789739681724054</v>
      </c>
      <c r="AS253" s="3">
        <f t="shared" si="92"/>
        <v>4.8074484996153855E-2</v>
      </c>
      <c r="AT253" s="3">
        <f t="shared" si="93"/>
        <v>0.43799712469601942</v>
      </c>
      <c r="AU253" s="3">
        <f t="shared" si="94"/>
        <v>0.24534007164973493</v>
      </c>
      <c r="AV253" s="3">
        <f t="shared" si="95"/>
        <v>0.19772498302413841</v>
      </c>
      <c r="AW253" s="3">
        <f t="shared" si="96"/>
        <v>5.9971036720291714E-2</v>
      </c>
      <c r="AX253" s="3">
        <f t="shared" si="97"/>
        <v>0.4617902281442961</v>
      </c>
      <c r="AY253" s="3">
        <f t="shared" si="98"/>
        <v>0.35637455440835686</v>
      </c>
      <c r="AZ253" s="3">
        <f t="shared" si="99"/>
        <v>0.15806981061034459</v>
      </c>
      <c r="BA253" s="3">
        <f t="shared" si="100"/>
        <v>3.6177933272015995E-2</v>
      </c>
      <c r="BB253" s="3">
        <f t="shared" si="101"/>
        <v>0.41420402124774658</v>
      </c>
      <c r="BC253" s="3"/>
      <c r="BD253" s="3"/>
      <c r="BE253" s="3"/>
      <c r="BF253" s="3"/>
      <c r="BG253" s="3"/>
    </row>
    <row r="254" spans="2:59">
      <c r="B254" s="1">
        <f t="shared" si="73"/>
        <v>6.9863582515471256E-2</v>
      </c>
      <c r="E254">
        <f t="shared" si="75"/>
        <v>2036</v>
      </c>
      <c r="K254" s="3">
        <f t="shared" si="76"/>
        <v>0.37106572313072406</v>
      </c>
      <c r="L254" s="3">
        <f t="shared" si="77"/>
        <v>6.6515634619230754E-2</v>
      </c>
      <c r="M254" s="3">
        <f t="shared" si="78"/>
        <v>0.28430055541732835</v>
      </c>
      <c r="N254" s="3">
        <f t="shared" si="79"/>
        <v>6.35026207365601E-2</v>
      </c>
      <c r="O254" s="3">
        <f t="shared" si="80"/>
        <v>0.21461546611538462</v>
      </c>
      <c r="P254" s="3">
        <f t="shared" si="81"/>
        <v>0.31474388405026366</v>
      </c>
      <c r="Q254" s="3">
        <f t="shared" si="82"/>
        <v>0.31246147495756049</v>
      </c>
      <c r="R254" s="3">
        <f t="shared" si="83"/>
        <v>7.959457475954948E-2</v>
      </c>
      <c r="S254" s="3">
        <f t="shared" si="84"/>
        <v>0.22668443163262642</v>
      </c>
      <c r="T254" s="3">
        <f t="shared" si="85"/>
        <v>0.42738756221118446</v>
      </c>
      <c r="U254" s="3">
        <f t="shared" si="86"/>
        <v>0.25613963587710009</v>
      </c>
      <c r="V254" s="3">
        <f t="shared" si="87"/>
        <v>4.741066671357206E-2</v>
      </c>
      <c r="W254" s="3">
        <f t="shared" si="88"/>
        <v>0.20254650059814283</v>
      </c>
      <c r="X254" s="3"/>
      <c r="Y254" s="3"/>
      <c r="Z254" s="3"/>
      <c r="AA254" s="3"/>
      <c r="AB254" s="3"/>
      <c r="AJ254">
        <f t="shared" si="74"/>
        <v>2036</v>
      </c>
      <c r="AP254" s="3">
        <f t="shared" si="89"/>
        <v>0.3012021406152528</v>
      </c>
      <c r="AQ254" s="3">
        <f t="shared" si="90"/>
        <v>3.5173680465384612E-2</v>
      </c>
      <c r="AR254" s="3">
        <f t="shared" si="91"/>
        <v>0.17778245428850489</v>
      </c>
      <c r="AS254" s="3">
        <f t="shared" si="92"/>
        <v>4.8074484996153855E-2</v>
      </c>
      <c r="AT254" s="3">
        <f t="shared" si="93"/>
        <v>0.43776723963854813</v>
      </c>
      <c r="AU254" s="3">
        <f t="shared" si="94"/>
        <v>0.2448803015347924</v>
      </c>
      <c r="AV254" s="3">
        <f t="shared" si="95"/>
        <v>0.19789739681724186</v>
      </c>
      <c r="AW254" s="3">
        <f t="shared" si="96"/>
        <v>6.0143450513395161E-2</v>
      </c>
      <c r="AX254" s="3">
        <f t="shared" si="97"/>
        <v>0.46190517067303172</v>
      </c>
      <c r="AY254" s="3">
        <f t="shared" si="98"/>
        <v>0.3575239796957132</v>
      </c>
      <c r="AZ254" s="3">
        <f t="shared" si="99"/>
        <v>0.15766751175976987</v>
      </c>
      <c r="BA254" s="3">
        <f t="shared" si="100"/>
        <v>3.6005519478912548E-2</v>
      </c>
      <c r="BB254" s="3">
        <f t="shared" si="101"/>
        <v>0.41362930860406844</v>
      </c>
      <c r="BC254" s="3"/>
      <c r="BD254" s="3"/>
      <c r="BE254" s="3"/>
      <c r="BF254" s="3"/>
      <c r="BG254" s="3"/>
    </row>
    <row r="255" spans="2:59">
      <c r="B255" s="1">
        <f t="shared" si="73"/>
        <v>6.9633697457999966E-2</v>
      </c>
      <c r="E255">
        <f t="shared" si="75"/>
        <v>2036</v>
      </c>
      <c r="K255" s="3">
        <f t="shared" si="76"/>
        <v>0.37118066565945967</v>
      </c>
      <c r="L255" s="3">
        <f t="shared" si="77"/>
        <v>6.6515634619230754E-2</v>
      </c>
      <c r="M255" s="3">
        <f t="shared" si="78"/>
        <v>0.28424308415296051</v>
      </c>
      <c r="N255" s="3">
        <f t="shared" si="79"/>
        <v>6.3445149472192278E-2</v>
      </c>
      <c r="O255" s="3">
        <f t="shared" si="80"/>
        <v>0.21461546611538462</v>
      </c>
      <c r="P255" s="3">
        <f t="shared" si="81"/>
        <v>0.31405422887784984</v>
      </c>
      <c r="Q255" s="3">
        <f t="shared" si="82"/>
        <v>0.3128063025437674</v>
      </c>
      <c r="R255" s="3">
        <f t="shared" si="83"/>
        <v>7.9766988552652934E-2</v>
      </c>
      <c r="S255" s="3">
        <f t="shared" si="84"/>
        <v>0.22685684542572987</v>
      </c>
      <c r="T255" s="3">
        <f t="shared" si="85"/>
        <v>0.42830710244106951</v>
      </c>
      <c r="U255" s="3">
        <f t="shared" si="86"/>
        <v>0.25567986576215757</v>
      </c>
      <c r="V255" s="3">
        <f t="shared" si="87"/>
        <v>4.7123310391732981E-2</v>
      </c>
      <c r="W255" s="3">
        <f t="shared" si="88"/>
        <v>0.20237408680503938</v>
      </c>
      <c r="X255" s="3"/>
      <c r="Y255" s="3"/>
      <c r="Z255" s="3"/>
      <c r="AA255" s="3"/>
      <c r="AB255" s="3"/>
      <c r="AJ255">
        <f t="shared" si="74"/>
        <v>2036</v>
      </c>
      <c r="AP255" s="3">
        <f t="shared" si="89"/>
        <v>0.30154696820145971</v>
      </c>
      <c r="AQ255" s="3">
        <f t="shared" si="90"/>
        <v>3.5173680465384612E-2</v>
      </c>
      <c r="AR255" s="3">
        <f t="shared" si="91"/>
        <v>0.17766751175976925</v>
      </c>
      <c r="AS255" s="3">
        <f t="shared" si="92"/>
        <v>4.8074484996153855E-2</v>
      </c>
      <c r="AT255" s="3">
        <f t="shared" si="93"/>
        <v>0.43753735458107684</v>
      </c>
      <c r="AU255" s="3">
        <f t="shared" si="94"/>
        <v>0.24442053141984987</v>
      </c>
      <c r="AV255" s="3">
        <f t="shared" si="95"/>
        <v>0.19806981061034531</v>
      </c>
      <c r="AW255" s="3">
        <f t="shared" si="96"/>
        <v>6.0315864306498608E-2</v>
      </c>
      <c r="AX255" s="3">
        <f t="shared" si="97"/>
        <v>0.46202011320176734</v>
      </c>
      <c r="AY255" s="3">
        <f t="shared" si="98"/>
        <v>0.35867340498306954</v>
      </c>
      <c r="AZ255" s="3">
        <f t="shared" si="99"/>
        <v>0.15726521290919515</v>
      </c>
      <c r="BA255" s="3">
        <f t="shared" si="100"/>
        <v>3.5833105685809101E-2</v>
      </c>
      <c r="BB255" s="3">
        <f t="shared" si="101"/>
        <v>0.41305459596039029</v>
      </c>
      <c r="BC255" s="3"/>
      <c r="BD255" s="3"/>
      <c r="BE255" s="3"/>
      <c r="BF255" s="3"/>
      <c r="BG255" s="3"/>
    </row>
    <row r="256" spans="2:59">
      <c r="B256" s="1">
        <f t="shared" si="73"/>
        <v>6.9403812400528675E-2</v>
      </c>
      <c r="E256">
        <f t="shared" si="75"/>
        <v>2037</v>
      </c>
      <c r="K256" s="3">
        <f t="shared" si="76"/>
        <v>0.37129560818819529</v>
      </c>
      <c r="L256" s="3">
        <f t="shared" si="77"/>
        <v>6.6515634619230754E-2</v>
      </c>
      <c r="M256" s="3">
        <f t="shared" si="78"/>
        <v>0.28418561288859268</v>
      </c>
      <c r="N256" s="3">
        <f t="shared" si="79"/>
        <v>6.3387678207824455E-2</v>
      </c>
      <c r="O256" s="3">
        <f t="shared" si="80"/>
        <v>0.21461546611538462</v>
      </c>
      <c r="P256" s="3">
        <f t="shared" si="81"/>
        <v>0.31336457370543602</v>
      </c>
      <c r="Q256" s="3">
        <f t="shared" si="82"/>
        <v>0.31315113012997431</v>
      </c>
      <c r="R256" s="3">
        <f t="shared" si="83"/>
        <v>7.9939402345756388E-2</v>
      </c>
      <c r="S256" s="3">
        <f t="shared" si="84"/>
        <v>0.22702925921883332</v>
      </c>
      <c r="T256" s="3">
        <f t="shared" si="85"/>
        <v>0.42922664267095456</v>
      </c>
      <c r="U256" s="3">
        <f t="shared" si="86"/>
        <v>0.25522009564721504</v>
      </c>
      <c r="V256" s="3">
        <f t="shared" si="87"/>
        <v>4.6835954069893902E-2</v>
      </c>
      <c r="W256" s="3">
        <f t="shared" si="88"/>
        <v>0.20220167301193592</v>
      </c>
      <c r="X256" s="3"/>
      <c r="Y256" s="3"/>
      <c r="Z256" s="3"/>
      <c r="AA256" s="3"/>
      <c r="AB256" s="3"/>
      <c r="AJ256">
        <f t="shared" si="74"/>
        <v>2037</v>
      </c>
      <c r="AP256" s="3">
        <f t="shared" si="89"/>
        <v>0.30189179578766662</v>
      </c>
      <c r="AQ256" s="3">
        <f t="shared" si="90"/>
        <v>3.5173680465384612E-2</v>
      </c>
      <c r="AR256" s="3">
        <f t="shared" si="91"/>
        <v>0.1775525692310336</v>
      </c>
      <c r="AS256" s="3">
        <f t="shared" si="92"/>
        <v>4.8074484996153855E-2</v>
      </c>
      <c r="AT256" s="3">
        <f t="shared" si="93"/>
        <v>0.43730746952360555</v>
      </c>
      <c r="AU256" s="3">
        <f t="shared" si="94"/>
        <v>0.24396076130490735</v>
      </c>
      <c r="AV256" s="3">
        <f t="shared" si="95"/>
        <v>0.19824222440344877</v>
      </c>
      <c r="AW256" s="3">
        <f t="shared" si="96"/>
        <v>6.0488278099602055E-2</v>
      </c>
      <c r="AX256" s="3">
        <f t="shared" si="97"/>
        <v>0.46213505573050295</v>
      </c>
      <c r="AY256" s="3">
        <f t="shared" si="98"/>
        <v>0.35982283027042589</v>
      </c>
      <c r="AZ256" s="3">
        <f t="shared" si="99"/>
        <v>0.15686291405862043</v>
      </c>
      <c r="BA256" s="3">
        <f t="shared" si="100"/>
        <v>3.5660691892705654E-2</v>
      </c>
      <c r="BB256" s="3">
        <f t="shared" si="101"/>
        <v>0.41247988331671215</v>
      </c>
      <c r="BC256" s="3"/>
      <c r="BD256" s="3"/>
      <c r="BE256" s="3"/>
      <c r="BF256" s="3"/>
      <c r="BG256" s="3"/>
    </row>
    <row r="257" spans="1:59">
      <c r="B257" s="1">
        <f t="shared" si="73"/>
        <v>6.9173927343057384E-2</v>
      </c>
      <c r="E257">
        <f t="shared" si="75"/>
        <v>2037</v>
      </c>
      <c r="K257" s="3">
        <f t="shared" si="76"/>
        <v>0.37141055071693091</v>
      </c>
      <c r="L257" s="3">
        <f t="shared" si="77"/>
        <v>6.6515634619230754E-2</v>
      </c>
      <c r="M257" s="3">
        <f t="shared" si="78"/>
        <v>0.28412814162422484</v>
      </c>
      <c r="N257" s="3">
        <f t="shared" si="79"/>
        <v>6.3330206943456632E-2</v>
      </c>
      <c r="O257" s="3">
        <f t="shared" si="80"/>
        <v>0.21461546611538462</v>
      </c>
      <c r="P257" s="3">
        <f t="shared" si="81"/>
        <v>0.31267491853302221</v>
      </c>
      <c r="Q257" s="3">
        <f t="shared" si="82"/>
        <v>0.31349595771618122</v>
      </c>
      <c r="R257" s="3">
        <f t="shared" si="83"/>
        <v>8.0111816138859843E-2</v>
      </c>
      <c r="S257" s="3">
        <f t="shared" si="84"/>
        <v>0.22720167301193678</v>
      </c>
      <c r="T257" s="3">
        <f t="shared" si="85"/>
        <v>0.43014618290083961</v>
      </c>
      <c r="U257" s="3">
        <f t="shared" si="86"/>
        <v>0.25476032553227251</v>
      </c>
      <c r="V257" s="3">
        <f t="shared" si="87"/>
        <v>4.6548597748054824E-2</v>
      </c>
      <c r="W257" s="3">
        <f t="shared" si="88"/>
        <v>0.20202925921883247</v>
      </c>
      <c r="X257" s="3"/>
      <c r="Y257" s="3"/>
      <c r="Z257" s="3"/>
      <c r="AA257" s="3"/>
      <c r="AB257" s="3"/>
      <c r="AJ257">
        <f t="shared" si="74"/>
        <v>2037</v>
      </c>
      <c r="AP257" s="3">
        <f t="shared" si="89"/>
        <v>0.30223662337387353</v>
      </c>
      <c r="AQ257" s="3">
        <f t="shared" si="90"/>
        <v>3.5173680465384612E-2</v>
      </c>
      <c r="AR257" s="3">
        <f t="shared" si="91"/>
        <v>0.17743762670229796</v>
      </c>
      <c r="AS257" s="3">
        <f t="shared" si="92"/>
        <v>4.8074484996153855E-2</v>
      </c>
      <c r="AT257" s="3">
        <f t="shared" si="93"/>
        <v>0.43707758446613426</v>
      </c>
      <c r="AU257" s="3">
        <f t="shared" si="94"/>
        <v>0.24350099118996482</v>
      </c>
      <c r="AV257" s="3">
        <f t="shared" si="95"/>
        <v>0.19841463819655222</v>
      </c>
      <c r="AW257" s="3">
        <f t="shared" si="96"/>
        <v>6.0660691892705502E-2</v>
      </c>
      <c r="AX257" s="3">
        <f t="shared" si="97"/>
        <v>0.46224999825923857</v>
      </c>
      <c r="AY257" s="3">
        <f t="shared" si="98"/>
        <v>0.36097225555778223</v>
      </c>
      <c r="AZ257" s="3">
        <f t="shared" si="99"/>
        <v>0.15646061520804572</v>
      </c>
      <c r="BA257" s="3">
        <f t="shared" si="100"/>
        <v>3.5488278099602207E-2</v>
      </c>
      <c r="BB257" s="3">
        <f t="shared" si="101"/>
        <v>0.411905170673034</v>
      </c>
      <c r="BC257" s="3"/>
      <c r="BD257" s="3"/>
      <c r="BE257" s="3"/>
      <c r="BF257" s="3"/>
      <c r="BG257" s="3"/>
    </row>
    <row r="258" spans="1:59">
      <c r="B258" s="1">
        <f t="shared" si="73"/>
        <v>6.8944042285586093E-2</v>
      </c>
      <c r="E258">
        <f t="shared" si="75"/>
        <v>2037</v>
      </c>
      <c r="K258" s="3">
        <f t="shared" si="76"/>
        <v>0.37152549324566653</v>
      </c>
      <c r="L258" s="3">
        <f t="shared" si="77"/>
        <v>6.6515634619230754E-2</v>
      </c>
      <c r="M258" s="3">
        <f t="shared" si="78"/>
        <v>0.284070670359857</v>
      </c>
      <c r="N258" s="3">
        <f t="shared" si="79"/>
        <v>6.327273567908881E-2</v>
      </c>
      <c r="O258" s="3">
        <f t="shared" si="80"/>
        <v>0.21461546611538462</v>
      </c>
      <c r="P258" s="3">
        <f t="shared" si="81"/>
        <v>0.31198526336060839</v>
      </c>
      <c r="Q258" s="3">
        <f t="shared" si="82"/>
        <v>0.31384078530238813</v>
      </c>
      <c r="R258" s="3">
        <f t="shared" si="83"/>
        <v>8.0284229931963297E-2</v>
      </c>
      <c r="S258" s="3">
        <f t="shared" si="84"/>
        <v>0.22737408680504023</v>
      </c>
      <c r="T258" s="3">
        <f t="shared" si="85"/>
        <v>0.43106572313072467</v>
      </c>
      <c r="U258" s="3">
        <f t="shared" si="86"/>
        <v>0.25430055541732999</v>
      </c>
      <c r="V258" s="3">
        <f t="shared" si="87"/>
        <v>4.6261241426215745E-2</v>
      </c>
      <c r="W258" s="3">
        <f t="shared" si="88"/>
        <v>0.20185684542572901</v>
      </c>
      <c r="X258" s="3"/>
      <c r="Y258" s="3"/>
      <c r="Z258" s="3"/>
      <c r="AA258" s="3"/>
      <c r="AB258" s="3"/>
      <c r="AJ258">
        <f t="shared" si="74"/>
        <v>2037</v>
      </c>
      <c r="AP258" s="3">
        <f t="shared" si="89"/>
        <v>0.30258145096008043</v>
      </c>
      <c r="AQ258" s="3">
        <f t="shared" si="90"/>
        <v>3.5173680465384612E-2</v>
      </c>
      <c r="AR258" s="3">
        <f t="shared" si="91"/>
        <v>0.17732268417356231</v>
      </c>
      <c r="AS258" s="3">
        <f t="shared" si="92"/>
        <v>4.8074484996153855E-2</v>
      </c>
      <c r="AT258" s="3">
        <f t="shared" si="93"/>
        <v>0.43684769940866297</v>
      </c>
      <c r="AU258" s="3">
        <f t="shared" si="94"/>
        <v>0.2430412210750223</v>
      </c>
      <c r="AV258" s="3">
        <f t="shared" si="95"/>
        <v>0.19858705198965568</v>
      </c>
      <c r="AW258" s="3">
        <f t="shared" si="96"/>
        <v>6.083310568580895E-2</v>
      </c>
      <c r="AX258" s="3">
        <f t="shared" si="97"/>
        <v>0.46236494078797419</v>
      </c>
      <c r="AY258" s="3">
        <f t="shared" si="98"/>
        <v>0.36212168084513857</v>
      </c>
      <c r="AZ258" s="3">
        <f t="shared" si="99"/>
        <v>0.156058316357471</v>
      </c>
      <c r="BA258" s="3">
        <f t="shared" si="100"/>
        <v>3.5315864306498759E-2</v>
      </c>
      <c r="BB258" s="3">
        <f t="shared" si="101"/>
        <v>0.41133045802935586</v>
      </c>
      <c r="BC258" s="3"/>
      <c r="BD258" s="3"/>
      <c r="BE258" s="3"/>
      <c r="BF258" s="3"/>
      <c r="BG258" s="3"/>
    </row>
    <row r="259" spans="1:59">
      <c r="B259" s="1">
        <f t="shared" si="73"/>
        <v>6.8714157228114803E-2</v>
      </c>
      <c r="E259">
        <f t="shared" si="75"/>
        <v>2037</v>
      </c>
      <c r="K259" s="3">
        <f t="shared" si="76"/>
        <v>0.37164043577440214</v>
      </c>
      <c r="L259" s="3">
        <f t="shared" si="77"/>
        <v>6.6515634619230754E-2</v>
      </c>
      <c r="M259" s="3">
        <f t="shared" si="78"/>
        <v>0.28401319909548917</v>
      </c>
      <c r="N259" s="3">
        <f t="shared" si="79"/>
        <v>6.3215264414720987E-2</v>
      </c>
      <c r="O259" s="3">
        <f t="shared" si="80"/>
        <v>0.21461546611538462</v>
      </c>
      <c r="P259" s="3">
        <f t="shared" si="81"/>
        <v>0.31129560818819457</v>
      </c>
      <c r="Q259" s="3">
        <f t="shared" si="82"/>
        <v>0.31418561288859503</v>
      </c>
      <c r="R259" s="3">
        <f t="shared" si="83"/>
        <v>8.0456643725066751E-2</v>
      </c>
      <c r="S259" s="3">
        <f t="shared" si="84"/>
        <v>0.22754650059814369</v>
      </c>
      <c r="T259" s="3">
        <f t="shared" si="85"/>
        <v>0.43198526336060972</v>
      </c>
      <c r="U259" s="3">
        <f t="shared" si="86"/>
        <v>0.25384078530238746</v>
      </c>
      <c r="V259" s="3">
        <f t="shared" si="87"/>
        <v>4.5973885104376666E-2</v>
      </c>
      <c r="W259" s="3">
        <f t="shared" si="88"/>
        <v>0.20168443163262556</v>
      </c>
      <c r="X259" s="3"/>
      <c r="Y259" s="3"/>
      <c r="Z259" s="3"/>
      <c r="AA259" s="3"/>
      <c r="AB259" s="3"/>
      <c r="AJ259">
        <f t="shared" si="74"/>
        <v>2037</v>
      </c>
      <c r="AP259" s="3">
        <f t="shared" si="89"/>
        <v>0.30292627854628734</v>
      </c>
      <c r="AQ259" s="3">
        <f t="shared" si="90"/>
        <v>3.5173680465384612E-2</v>
      </c>
      <c r="AR259" s="3">
        <f t="shared" si="91"/>
        <v>0.17720774164482667</v>
      </c>
      <c r="AS259" s="3">
        <f t="shared" si="92"/>
        <v>4.8074484996153855E-2</v>
      </c>
      <c r="AT259" s="3">
        <f t="shared" si="93"/>
        <v>0.43661781435119168</v>
      </c>
      <c r="AU259" s="3">
        <f t="shared" si="94"/>
        <v>0.24258145096007977</v>
      </c>
      <c r="AV259" s="3">
        <f t="shared" si="95"/>
        <v>0.19875946578275913</v>
      </c>
      <c r="AW259" s="3">
        <f t="shared" si="96"/>
        <v>6.1005519478912397E-2</v>
      </c>
      <c r="AX259" s="3">
        <f t="shared" si="97"/>
        <v>0.46247988331670981</v>
      </c>
      <c r="AY259" s="3">
        <f t="shared" si="98"/>
        <v>0.36327110613249491</v>
      </c>
      <c r="AZ259" s="3">
        <f t="shared" si="99"/>
        <v>0.15565601750689628</v>
      </c>
      <c r="BA259" s="3">
        <f t="shared" si="100"/>
        <v>3.5143450513395312E-2</v>
      </c>
      <c r="BB259" s="3">
        <f t="shared" si="101"/>
        <v>0.41075574538567772</v>
      </c>
      <c r="BC259" s="3"/>
      <c r="BD259" s="3"/>
      <c r="BE259" s="3"/>
      <c r="BF259" s="3"/>
      <c r="BG259" s="3"/>
    </row>
    <row r="260" spans="1:59">
      <c r="B260" s="1">
        <f t="shared" si="73"/>
        <v>6.8484272170643512E-2</v>
      </c>
      <c r="E260">
        <f t="shared" si="75"/>
        <v>2038</v>
      </c>
      <c r="K260" s="3">
        <f t="shared" si="76"/>
        <v>0.37175537830313776</v>
      </c>
      <c r="L260" s="3">
        <f t="shared" si="77"/>
        <v>6.6515634619230754E-2</v>
      </c>
      <c r="M260" s="3">
        <f t="shared" si="78"/>
        <v>0.28395572783112133</v>
      </c>
      <c r="N260" s="3">
        <f t="shared" si="79"/>
        <v>6.3157793150353164E-2</v>
      </c>
      <c r="O260" s="3">
        <f t="shared" si="80"/>
        <v>0.21461546611538462</v>
      </c>
      <c r="P260" s="3">
        <f t="shared" si="81"/>
        <v>0.31060595301578076</v>
      </c>
      <c r="Q260" s="3">
        <f t="shared" si="82"/>
        <v>0.31453044047480194</v>
      </c>
      <c r="R260" s="3">
        <f t="shared" si="83"/>
        <v>8.0629057518170205E-2</v>
      </c>
      <c r="S260" s="3">
        <f t="shared" si="84"/>
        <v>0.22771891439124714</v>
      </c>
      <c r="T260" s="3">
        <f t="shared" si="85"/>
        <v>0.43290480359049477</v>
      </c>
      <c r="U260" s="3">
        <f t="shared" si="86"/>
        <v>0.25338101518744494</v>
      </c>
      <c r="V260" s="3">
        <f t="shared" si="87"/>
        <v>4.5686528782537587E-2</v>
      </c>
      <c r="W260" s="3">
        <f t="shared" si="88"/>
        <v>0.20151201783952211</v>
      </c>
      <c r="X260" s="3"/>
      <c r="Y260" s="3"/>
      <c r="Z260" s="3"/>
      <c r="AA260" s="3"/>
      <c r="AB260" s="3"/>
      <c r="AJ260">
        <f t="shared" si="74"/>
        <v>2038</v>
      </c>
      <c r="AP260" s="3">
        <f t="shared" si="89"/>
        <v>0.30327110613249425</v>
      </c>
      <c r="AQ260" s="3">
        <f t="shared" si="90"/>
        <v>3.5173680465384612E-2</v>
      </c>
      <c r="AR260" s="3">
        <f t="shared" si="91"/>
        <v>0.17709279911609102</v>
      </c>
      <c r="AS260" s="3">
        <f t="shared" si="92"/>
        <v>4.8074484996153855E-2</v>
      </c>
      <c r="AT260" s="3">
        <f t="shared" si="93"/>
        <v>0.43638792929372039</v>
      </c>
      <c r="AU260" s="3">
        <f t="shared" si="94"/>
        <v>0.24212168084513724</v>
      </c>
      <c r="AV260" s="3">
        <f t="shared" si="95"/>
        <v>0.19893187957586259</v>
      </c>
      <c r="AW260" s="3">
        <f t="shared" si="96"/>
        <v>6.1177933272015844E-2</v>
      </c>
      <c r="AX260" s="3">
        <f t="shared" si="97"/>
        <v>0.46259482584544542</v>
      </c>
      <c r="AY260" s="3">
        <f t="shared" si="98"/>
        <v>0.36442053141985126</v>
      </c>
      <c r="AZ260" s="3">
        <f t="shared" si="99"/>
        <v>0.15525371865632157</v>
      </c>
      <c r="BA260" s="3">
        <f t="shared" si="100"/>
        <v>3.4971036720291865E-2</v>
      </c>
      <c r="BB260" s="3">
        <f t="shared" si="101"/>
        <v>0.41018103274199957</v>
      </c>
      <c r="BC260" s="3"/>
      <c r="BD260" s="3"/>
      <c r="BE260" s="3"/>
      <c r="BF260" s="3"/>
      <c r="BG260" s="3"/>
    </row>
    <row r="261" spans="1:59">
      <c r="B261" s="1">
        <f t="shared" si="73"/>
        <v>6.8254387113172221E-2</v>
      </c>
      <c r="E261">
        <f t="shared" si="75"/>
        <v>2038</v>
      </c>
      <c r="K261" s="3">
        <f t="shared" si="76"/>
        <v>0.37187032083187338</v>
      </c>
      <c r="L261" s="3">
        <f t="shared" si="77"/>
        <v>6.6515634619230754E-2</v>
      </c>
      <c r="M261" s="3">
        <f t="shared" si="78"/>
        <v>0.28389825656675349</v>
      </c>
      <c r="N261" s="3">
        <f t="shared" si="79"/>
        <v>6.3100321885985342E-2</v>
      </c>
      <c r="O261" s="3">
        <f t="shared" si="80"/>
        <v>0.21461546611538462</v>
      </c>
      <c r="P261" s="3">
        <f t="shared" si="81"/>
        <v>0.30991629784336694</v>
      </c>
      <c r="Q261" s="3">
        <f t="shared" si="82"/>
        <v>0.31487526806100885</v>
      </c>
      <c r="R261" s="3">
        <f t="shared" si="83"/>
        <v>8.0801471311273659E-2</v>
      </c>
      <c r="S261" s="3">
        <f t="shared" si="84"/>
        <v>0.22789132818435059</v>
      </c>
      <c r="T261" s="3">
        <f t="shared" si="85"/>
        <v>0.43382434382037982</v>
      </c>
      <c r="U261" s="3">
        <f t="shared" si="86"/>
        <v>0.25292124507250241</v>
      </c>
      <c r="V261" s="3">
        <f t="shared" si="87"/>
        <v>4.5399172460698509E-2</v>
      </c>
      <c r="W261" s="3">
        <f t="shared" si="88"/>
        <v>0.20133960404641865</v>
      </c>
      <c r="X261" s="3"/>
      <c r="Y261" s="3"/>
      <c r="Z261" s="3"/>
      <c r="AA261" s="3"/>
      <c r="AB261" s="3"/>
      <c r="AJ261">
        <f t="shared" si="74"/>
        <v>2038</v>
      </c>
      <c r="AP261" s="3">
        <f t="shared" si="89"/>
        <v>0.30361593371870116</v>
      </c>
      <c r="AQ261" s="3">
        <f t="shared" si="90"/>
        <v>3.5173680465384612E-2</v>
      </c>
      <c r="AR261" s="3">
        <f t="shared" si="91"/>
        <v>0.17697785658735538</v>
      </c>
      <c r="AS261" s="3">
        <f t="shared" si="92"/>
        <v>4.8074484996153855E-2</v>
      </c>
      <c r="AT261" s="3">
        <f t="shared" si="93"/>
        <v>0.4361580442362491</v>
      </c>
      <c r="AU261" s="3">
        <f t="shared" si="94"/>
        <v>0.24166191073019472</v>
      </c>
      <c r="AV261" s="3">
        <f t="shared" si="95"/>
        <v>0.19910429336896604</v>
      </c>
      <c r="AW261" s="3">
        <f t="shared" si="96"/>
        <v>6.1350347065119291E-2</v>
      </c>
      <c r="AX261" s="3">
        <f t="shared" si="97"/>
        <v>0.46270976837418104</v>
      </c>
      <c r="AY261" s="3">
        <f t="shared" si="98"/>
        <v>0.3655699567072076</v>
      </c>
      <c r="AZ261" s="3">
        <f t="shared" si="99"/>
        <v>0.15485141980574685</v>
      </c>
      <c r="BA261" s="3">
        <f t="shared" si="100"/>
        <v>3.4798622927188418E-2</v>
      </c>
      <c r="BB261" s="3">
        <f t="shared" si="101"/>
        <v>0.40960632009832143</v>
      </c>
      <c r="BC261" s="3"/>
      <c r="BD261" s="3"/>
      <c r="BE261" s="3"/>
      <c r="BF261" s="3"/>
      <c r="BG261" s="3"/>
    </row>
    <row r="262" spans="1:59">
      <c r="B262" s="1">
        <f t="shared" si="73"/>
        <v>6.8024502055700931E-2</v>
      </c>
      <c r="E262">
        <f t="shared" si="75"/>
        <v>2038</v>
      </c>
      <c r="K262" s="3">
        <f t="shared" si="76"/>
        <v>0.371985263360609</v>
      </c>
      <c r="L262" s="3">
        <f t="shared" si="77"/>
        <v>6.6515634619230754E-2</v>
      </c>
      <c r="M262" s="3">
        <f t="shared" si="78"/>
        <v>0.28384078530238566</v>
      </c>
      <c r="N262" s="3">
        <f t="shared" si="79"/>
        <v>6.3042850621617519E-2</v>
      </c>
      <c r="O262" s="3">
        <f t="shared" si="80"/>
        <v>0.21461546611538462</v>
      </c>
      <c r="P262" s="3">
        <f t="shared" si="81"/>
        <v>0.30922664267095312</v>
      </c>
      <c r="Q262" s="3">
        <f t="shared" si="82"/>
        <v>0.31522009564721576</v>
      </c>
      <c r="R262" s="3">
        <f t="shared" si="83"/>
        <v>8.0973885104377114E-2</v>
      </c>
      <c r="S262" s="3">
        <f t="shared" si="84"/>
        <v>0.22806374197745405</v>
      </c>
      <c r="T262" s="3">
        <f t="shared" si="85"/>
        <v>0.43474388405026487</v>
      </c>
      <c r="U262" s="3">
        <f t="shared" si="86"/>
        <v>0.25246147495755988</v>
      </c>
      <c r="V262" s="3">
        <f t="shared" si="87"/>
        <v>4.511181613885943E-2</v>
      </c>
      <c r="W262" s="3">
        <f t="shared" si="88"/>
        <v>0.2011671902533152</v>
      </c>
      <c r="X262" s="3"/>
      <c r="Y262" s="3"/>
      <c r="Z262" s="3"/>
      <c r="AA262" s="3"/>
      <c r="AB262" s="3"/>
      <c r="AJ262">
        <f t="shared" si="74"/>
        <v>2038</v>
      </c>
      <c r="AP262" s="3">
        <f t="shared" si="89"/>
        <v>0.30396076130490807</v>
      </c>
      <c r="AQ262" s="3">
        <f t="shared" si="90"/>
        <v>3.5173680465384612E-2</v>
      </c>
      <c r="AR262" s="3">
        <f t="shared" si="91"/>
        <v>0.17686291405861973</v>
      </c>
      <c r="AS262" s="3">
        <f t="shared" si="92"/>
        <v>4.8074484996153855E-2</v>
      </c>
      <c r="AT262" s="3">
        <f t="shared" si="93"/>
        <v>0.43592815917877781</v>
      </c>
      <c r="AU262" s="3">
        <f t="shared" si="94"/>
        <v>0.24120214061525219</v>
      </c>
      <c r="AV262" s="3">
        <f t="shared" si="95"/>
        <v>0.19927670716206949</v>
      </c>
      <c r="AW262" s="3">
        <f t="shared" si="96"/>
        <v>6.1522760858222739E-2</v>
      </c>
      <c r="AX262" s="3">
        <f t="shared" si="97"/>
        <v>0.46282471090291666</v>
      </c>
      <c r="AY262" s="3">
        <f t="shared" si="98"/>
        <v>0.36671938199456394</v>
      </c>
      <c r="AZ262" s="3">
        <f t="shared" si="99"/>
        <v>0.15444912095517213</v>
      </c>
      <c r="BA262" s="3">
        <f t="shared" si="100"/>
        <v>3.462620913408497E-2</v>
      </c>
      <c r="BB262" s="3">
        <f t="shared" si="101"/>
        <v>0.40903160745464329</v>
      </c>
      <c r="BC262" s="3"/>
      <c r="BD262" s="3"/>
      <c r="BE262" s="3"/>
      <c r="BF262" s="3"/>
      <c r="BG262" s="3"/>
    </row>
    <row r="263" spans="1:59">
      <c r="B263" s="1">
        <f t="shared" si="73"/>
        <v>6.779461699822964E-2</v>
      </c>
      <c r="E263">
        <f t="shared" si="75"/>
        <v>2038</v>
      </c>
      <c r="K263" s="3">
        <f t="shared" si="76"/>
        <v>0.37210020588934462</v>
      </c>
      <c r="L263" s="3">
        <f t="shared" si="77"/>
        <v>6.6515634619230754E-2</v>
      </c>
      <c r="M263" s="3">
        <f t="shared" si="78"/>
        <v>0.28378331403801782</v>
      </c>
      <c r="N263" s="3">
        <f t="shared" si="79"/>
        <v>6.2985379357249696E-2</v>
      </c>
      <c r="O263" s="3">
        <f t="shared" si="80"/>
        <v>0.21461546611538462</v>
      </c>
      <c r="P263" s="3">
        <f t="shared" si="81"/>
        <v>0.30853698749853931</v>
      </c>
      <c r="Q263" s="3">
        <f t="shared" si="82"/>
        <v>0.31556492323342267</v>
      </c>
      <c r="R263" s="3">
        <f t="shared" si="83"/>
        <v>8.1146298897480568E-2</v>
      </c>
      <c r="S263" s="3">
        <f t="shared" si="84"/>
        <v>0.2282361557705575</v>
      </c>
      <c r="T263" s="3">
        <f t="shared" si="85"/>
        <v>0.43566342428014992</v>
      </c>
      <c r="U263" s="3">
        <f t="shared" si="86"/>
        <v>0.25200170484261736</v>
      </c>
      <c r="V263" s="3">
        <f t="shared" si="87"/>
        <v>4.4824459817020351E-2</v>
      </c>
      <c r="W263" s="3">
        <f t="shared" si="88"/>
        <v>0.20099477646021174</v>
      </c>
      <c r="X263" s="3"/>
      <c r="Y263" s="3"/>
      <c r="Z263" s="3"/>
      <c r="AA263" s="3"/>
      <c r="AB263" s="3"/>
      <c r="AJ263">
        <f t="shared" si="74"/>
        <v>2038</v>
      </c>
      <c r="AP263" s="3">
        <f t="shared" si="89"/>
        <v>0.30430558889111498</v>
      </c>
      <c r="AQ263" s="3">
        <f t="shared" si="90"/>
        <v>3.5173680465384612E-2</v>
      </c>
      <c r="AR263" s="3">
        <f t="shared" si="91"/>
        <v>0.17674797152988408</v>
      </c>
      <c r="AS263" s="3">
        <f t="shared" si="92"/>
        <v>4.8074484996153855E-2</v>
      </c>
      <c r="AT263" s="3">
        <f t="shared" si="93"/>
        <v>0.43569827412130652</v>
      </c>
      <c r="AU263" s="3">
        <f t="shared" si="94"/>
        <v>0.24074237050030967</v>
      </c>
      <c r="AV263" s="3">
        <f t="shared" si="95"/>
        <v>0.19944912095517295</v>
      </c>
      <c r="AW263" s="3">
        <f t="shared" si="96"/>
        <v>6.1695174651326186E-2</v>
      </c>
      <c r="AX263" s="3">
        <f t="shared" si="97"/>
        <v>0.46293965343165228</v>
      </c>
      <c r="AY263" s="3">
        <f t="shared" si="98"/>
        <v>0.36786880728192028</v>
      </c>
      <c r="AZ263" s="3">
        <f t="shared" si="99"/>
        <v>0.15404682210459741</v>
      </c>
      <c r="BA263" s="3">
        <f t="shared" si="100"/>
        <v>3.4453795340981523E-2</v>
      </c>
      <c r="BB263" s="3">
        <f t="shared" si="101"/>
        <v>0.40845689481096514</v>
      </c>
      <c r="BC263" s="3"/>
      <c r="BD263" s="3"/>
      <c r="BE263" s="3"/>
      <c r="BF263" s="3"/>
      <c r="BG263" s="3"/>
    </row>
    <row r="264" spans="1:59">
      <c r="B264" s="1">
        <f t="shared" si="73"/>
        <v>6.7564731940758349E-2</v>
      </c>
      <c r="E264">
        <f t="shared" si="75"/>
        <v>2039</v>
      </c>
      <c r="K264" s="3">
        <f t="shared" si="76"/>
        <v>0.37221514841808023</v>
      </c>
      <c r="L264" s="3">
        <f t="shared" si="77"/>
        <v>6.6515634619230754E-2</v>
      </c>
      <c r="M264" s="3">
        <f t="shared" si="78"/>
        <v>0.28372584277364998</v>
      </c>
      <c r="N264" s="3">
        <f t="shared" si="79"/>
        <v>6.2927908092881873E-2</v>
      </c>
      <c r="O264" s="3">
        <f t="shared" si="80"/>
        <v>0.21461546611538462</v>
      </c>
      <c r="P264" s="3">
        <f t="shared" si="81"/>
        <v>0.30784733232612549</v>
      </c>
      <c r="Q264" s="3">
        <f t="shared" si="82"/>
        <v>0.31590975081962958</v>
      </c>
      <c r="R264" s="3">
        <f t="shared" si="83"/>
        <v>8.1318712690584022E-2</v>
      </c>
      <c r="S264" s="3">
        <f t="shared" si="84"/>
        <v>0.22840856956366096</v>
      </c>
      <c r="T264" s="3">
        <f t="shared" si="85"/>
        <v>0.43658296451003498</v>
      </c>
      <c r="U264" s="3">
        <f t="shared" si="86"/>
        <v>0.25154193472767483</v>
      </c>
      <c r="V264" s="3">
        <f t="shared" si="87"/>
        <v>4.4537103495181272E-2</v>
      </c>
      <c r="W264" s="3">
        <f t="shared" si="88"/>
        <v>0.20082236266710829</v>
      </c>
      <c r="X264" s="3"/>
      <c r="Y264" s="3"/>
      <c r="Z264" s="3"/>
      <c r="AA264" s="3"/>
      <c r="AB264" s="3"/>
      <c r="AJ264">
        <f t="shared" si="74"/>
        <v>2039</v>
      </c>
      <c r="AP264" s="3">
        <f t="shared" si="89"/>
        <v>0.30465041647732188</v>
      </c>
      <c r="AQ264" s="3">
        <f t="shared" si="90"/>
        <v>3.5173680465384612E-2</v>
      </c>
      <c r="AR264" s="3">
        <f t="shared" si="91"/>
        <v>0.17663302900114844</v>
      </c>
      <c r="AS264" s="3">
        <f t="shared" si="92"/>
        <v>4.8074484996153855E-2</v>
      </c>
      <c r="AT264" s="3">
        <f t="shared" si="93"/>
        <v>0.43546838906383523</v>
      </c>
      <c r="AU264" s="3">
        <f t="shared" si="94"/>
        <v>0.24028260038536714</v>
      </c>
      <c r="AV264" s="3">
        <f t="shared" si="95"/>
        <v>0.1996215347482764</v>
      </c>
      <c r="AW264" s="3">
        <f t="shared" si="96"/>
        <v>6.1867588444429633E-2</v>
      </c>
      <c r="AX264" s="3">
        <f t="shared" si="97"/>
        <v>0.46305459596038789</v>
      </c>
      <c r="AY264" s="3">
        <f t="shared" si="98"/>
        <v>0.36901823256927663</v>
      </c>
      <c r="AZ264" s="3">
        <f t="shared" si="99"/>
        <v>0.1536445232540227</v>
      </c>
      <c r="BA264" s="3">
        <f t="shared" si="100"/>
        <v>3.4281381547878076E-2</v>
      </c>
      <c r="BB264" s="3">
        <f t="shared" si="101"/>
        <v>0.407882182167287</v>
      </c>
      <c r="BC264" s="3"/>
      <c r="BD264" s="3"/>
      <c r="BE264" s="3"/>
      <c r="BF264" s="3"/>
      <c r="BG264" s="3"/>
    </row>
    <row r="265" spans="1:59">
      <c r="B265" s="1">
        <f t="shared" si="73"/>
        <v>6.7334846883287058E-2</v>
      </c>
      <c r="E265">
        <f t="shared" si="75"/>
        <v>2039</v>
      </c>
      <c r="K265" s="3">
        <f t="shared" si="76"/>
        <v>0.37233009094681585</v>
      </c>
      <c r="L265" s="3">
        <f t="shared" si="77"/>
        <v>6.6515634619230754E-2</v>
      </c>
      <c r="M265" s="3">
        <f t="shared" si="78"/>
        <v>0.28366837150928215</v>
      </c>
      <c r="N265" s="3">
        <f t="shared" si="79"/>
        <v>6.2870436828514051E-2</v>
      </c>
      <c r="O265" s="3">
        <f t="shared" si="80"/>
        <v>0.21461546611538462</v>
      </c>
      <c r="P265" s="3">
        <f t="shared" si="81"/>
        <v>0.30715767715371167</v>
      </c>
      <c r="Q265" s="3">
        <f t="shared" si="82"/>
        <v>0.31625457840583648</v>
      </c>
      <c r="R265" s="3">
        <f t="shared" si="83"/>
        <v>8.1491126483687476E-2</v>
      </c>
      <c r="S265" s="3">
        <f t="shared" si="84"/>
        <v>0.22858098335676441</v>
      </c>
      <c r="T265" s="3">
        <f t="shared" si="85"/>
        <v>0.43750250473992003</v>
      </c>
      <c r="U265" s="3">
        <f t="shared" si="86"/>
        <v>0.25108216461273231</v>
      </c>
      <c r="V265" s="3">
        <f t="shared" si="87"/>
        <v>4.4249747173342194E-2</v>
      </c>
      <c r="W265" s="3">
        <f t="shared" si="88"/>
        <v>0.20064994887400484</v>
      </c>
      <c r="X265" s="3"/>
      <c r="Y265" s="3"/>
      <c r="Z265" s="3"/>
      <c r="AA265" s="3"/>
      <c r="AB265" s="3"/>
      <c r="AJ265">
        <f t="shared" si="74"/>
        <v>2039</v>
      </c>
      <c r="AP265" s="3">
        <f t="shared" si="89"/>
        <v>0.30499524406352879</v>
      </c>
      <c r="AQ265" s="3">
        <f t="shared" si="90"/>
        <v>3.5173680465384612E-2</v>
      </c>
      <c r="AR265" s="3">
        <f t="shared" si="91"/>
        <v>0.17651808647241279</v>
      </c>
      <c r="AS265" s="3">
        <f t="shared" si="92"/>
        <v>4.8074484996153855E-2</v>
      </c>
      <c r="AT265" s="3">
        <f t="shared" si="93"/>
        <v>0.43523850400636394</v>
      </c>
      <c r="AU265" s="3">
        <f t="shared" si="94"/>
        <v>0.23982283027042461</v>
      </c>
      <c r="AV265" s="3">
        <f t="shared" si="95"/>
        <v>0.19979394854137986</v>
      </c>
      <c r="AW265" s="3">
        <f t="shared" si="96"/>
        <v>6.204000223753308E-2</v>
      </c>
      <c r="AX265" s="3">
        <f t="shared" si="97"/>
        <v>0.46316953848912351</v>
      </c>
      <c r="AY265" s="3">
        <f t="shared" si="98"/>
        <v>0.37016765785663297</v>
      </c>
      <c r="AZ265" s="3">
        <f t="shared" si="99"/>
        <v>0.15324222440344798</v>
      </c>
      <c r="BA265" s="3">
        <f t="shared" si="100"/>
        <v>3.4108967754774629E-2</v>
      </c>
      <c r="BB265" s="3">
        <f t="shared" si="101"/>
        <v>0.40730746952360886</v>
      </c>
      <c r="BC265" s="3"/>
      <c r="BD265" s="3"/>
      <c r="BE265" s="3"/>
      <c r="BF265" s="3"/>
      <c r="BG265" s="3"/>
    </row>
    <row r="266" spans="1:59">
      <c r="B266" s="1">
        <f t="shared" si="73"/>
        <v>6.7104961825815768E-2</v>
      </c>
      <c r="E266">
        <f t="shared" si="75"/>
        <v>2039</v>
      </c>
      <c r="K266" s="3">
        <f t="shared" si="76"/>
        <v>0.37244503347555147</v>
      </c>
      <c r="L266" s="3">
        <f t="shared" si="77"/>
        <v>6.6515634619230754E-2</v>
      </c>
      <c r="M266" s="3">
        <f t="shared" si="78"/>
        <v>0.28361090024491431</v>
      </c>
      <c r="N266" s="3">
        <f t="shared" si="79"/>
        <v>6.2812965564146228E-2</v>
      </c>
      <c r="O266" s="3">
        <f t="shared" si="80"/>
        <v>0.21461546611538462</v>
      </c>
      <c r="P266" s="3">
        <f t="shared" si="81"/>
        <v>0.30646802198129786</v>
      </c>
      <c r="Q266" s="3">
        <f t="shared" si="82"/>
        <v>0.31659940599204339</v>
      </c>
      <c r="R266" s="3">
        <f t="shared" si="83"/>
        <v>8.166354027679093E-2</v>
      </c>
      <c r="S266" s="3">
        <f t="shared" si="84"/>
        <v>0.22875339714986787</v>
      </c>
      <c r="T266" s="3">
        <f t="shared" si="85"/>
        <v>0.43842204496980508</v>
      </c>
      <c r="U266" s="3">
        <f t="shared" si="86"/>
        <v>0.25062239449778978</v>
      </c>
      <c r="V266" s="3">
        <f t="shared" si="87"/>
        <v>4.3962390851503115E-2</v>
      </c>
      <c r="W266" s="3">
        <f t="shared" si="88"/>
        <v>0.20047753508090138</v>
      </c>
      <c r="X266" s="3"/>
      <c r="Y266" s="3"/>
      <c r="Z266" s="3"/>
      <c r="AA266" s="3"/>
      <c r="AB266" s="3"/>
      <c r="AJ266">
        <f t="shared" si="74"/>
        <v>2039</v>
      </c>
      <c r="AP266" s="3">
        <f t="shared" si="89"/>
        <v>0.3053400716497357</v>
      </c>
      <c r="AQ266" s="3">
        <f t="shared" si="90"/>
        <v>3.5173680465384612E-2</v>
      </c>
      <c r="AR266" s="3">
        <f t="shared" si="91"/>
        <v>0.17640314394367715</v>
      </c>
      <c r="AS266" s="3">
        <f t="shared" si="92"/>
        <v>4.8074484996153855E-2</v>
      </c>
      <c r="AT266" s="3">
        <f t="shared" si="93"/>
        <v>0.43500861894889264</v>
      </c>
      <c r="AU266" s="3">
        <f t="shared" si="94"/>
        <v>0.23936306015548209</v>
      </c>
      <c r="AV266" s="3">
        <f t="shared" si="95"/>
        <v>0.19996636233448331</v>
      </c>
      <c r="AW266" s="3">
        <f t="shared" si="96"/>
        <v>6.2212416030636528E-2</v>
      </c>
      <c r="AX266" s="3">
        <f t="shared" si="97"/>
        <v>0.46328448101785913</v>
      </c>
      <c r="AY266" s="3">
        <f t="shared" si="98"/>
        <v>0.37131708314398931</v>
      </c>
      <c r="AZ266" s="3">
        <f t="shared" si="99"/>
        <v>0.15283992555287326</v>
      </c>
      <c r="BA266" s="3">
        <f t="shared" si="100"/>
        <v>3.3936553961671181E-2</v>
      </c>
      <c r="BB266" s="3">
        <f t="shared" si="101"/>
        <v>0.40673275687993071</v>
      </c>
      <c r="BC266" s="3"/>
      <c r="BD266" s="3"/>
      <c r="BE266" s="3"/>
      <c r="BF266" s="3"/>
      <c r="BG266" s="3"/>
    </row>
    <row r="267" spans="1:59">
      <c r="B267" s="1">
        <f t="shared" si="73"/>
        <v>6.6875076768344477E-2</v>
      </c>
      <c r="E267">
        <f>E263+1</f>
        <v>2039</v>
      </c>
      <c r="K267" s="3">
        <f t="shared" si="76"/>
        <v>0.37255997600428709</v>
      </c>
      <c r="L267" s="3">
        <f t="shared" si="77"/>
        <v>6.6515634619230754E-2</v>
      </c>
      <c r="M267" s="3">
        <f t="shared" si="78"/>
        <v>0.28355342898054647</v>
      </c>
      <c r="N267" s="3">
        <f t="shared" si="79"/>
        <v>6.2755494299778405E-2</v>
      </c>
      <c r="O267" s="3">
        <f t="shared" si="80"/>
        <v>0.21461546611538462</v>
      </c>
      <c r="P267" s="3">
        <f t="shared" si="81"/>
        <v>0.30577836680888404</v>
      </c>
      <c r="Q267" s="3">
        <f t="shared" si="82"/>
        <v>0.3169442335782503</v>
      </c>
      <c r="R267" s="3">
        <f t="shared" si="83"/>
        <v>8.1835954069894384E-2</v>
      </c>
      <c r="S267" s="3">
        <f t="shared" si="84"/>
        <v>0.22892581094297132</v>
      </c>
      <c r="T267" s="3">
        <f t="shared" si="85"/>
        <v>0.43934158519969013</v>
      </c>
      <c r="U267" s="3">
        <f t="shared" si="86"/>
        <v>0.25016262438284725</v>
      </c>
      <c r="V267" s="3">
        <f t="shared" si="87"/>
        <v>4.3675034529664036E-2</v>
      </c>
      <c r="W267" s="3">
        <f t="shared" si="88"/>
        <v>0.20030512128779793</v>
      </c>
      <c r="X267" s="3"/>
      <c r="Y267" s="3"/>
      <c r="Z267" s="3"/>
      <c r="AA267" s="3"/>
      <c r="AB267" s="3"/>
      <c r="AJ267">
        <f t="shared" si="74"/>
        <v>2039</v>
      </c>
      <c r="AP267" s="3">
        <f t="shared" si="89"/>
        <v>0.30568489923594261</v>
      </c>
      <c r="AQ267" s="3">
        <f t="shared" si="90"/>
        <v>3.5173680465384612E-2</v>
      </c>
      <c r="AR267" s="3">
        <f t="shared" si="91"/>
        <v>0.1762882014149415</v>
      </c>
      <c r="AS267" s="3">
        <f t="shared" si="92"/>
        <v>4.8074484996153855E-2</v>
      </c>
      <c r="AT267" s="3">
        <f t="shared" si="93"/>
        <v>0.43477873389142135</v>
      </c>
      <c r="AU267" s="3">
        <f t="shared" si="94"/>
        <v>0.23890329004053956</v>
      </c>
      <c r="AV267" s="3">
        <f t="shared" si="95"/>
        <v>0.20013877612758676</v>
      </c>
      <c r="AW267" s="3">
        <f t="shared" si="96"/>
        <v>6.2384829823739975E-2</v>
      </c>
      <c r="AX267" s="3">
        <f t="shared" si="97"/>
        <v>0.46339942354659475</v>
      </c>
      <c r="AY267" s="3">
        <f t="shared" si="98"/>
        <v>0.37246650843134566</v>
      </c>
      <c r="AZ267" s="3">
        <f t="shared" si="99"/>
        <v>0.15243762670229855</v>
      </c>
      <c r="BA267" s="3">
        <f t="shared" si="100"/>
        <v>3.3764140168567734E-2</v>
      </c>
      <c r="BB267" s="3">
        <f t="shared" si="101"/>
        <v>0.40615804423625257</v>
      </c>
      <c r="BC267" s="3"/>
      <c r="BD267" s="3"/>
      <c r="BE267" s="3"/>
      <c r="BF267" s="3"/>
      <c r="BG267" s="3"/>
    </row>
    <row r="268" spans="1:59">
      <c r="B268" s="1">
        <f t="shared" si="73"/>
        <v>6.6645191710873186E-2</v>
      </c>
      <c r="E268">
        <f t="shared" ref="E268:E271" si="102">E264+1</f>
        <v>2040</v>
      </c>
      <c r="K268" s="3">
        <f t="shared" si="76"/>
        <v>0.3726749185330227</v>
      </c>
      <c r="L268" s="3">
        <f t="shared" si="77"/>
        <v>6.6515634619230754E-2</v>
      </c>
      <c r="M268" s="3">
        <f t="shared" si="78"/>
        <v>0.28349595771617864</v>
      </c>
      <c r="N268" s="3">
        <f t="shared" si="79"/>
        <v>6.2698023035410583E-2</v>
      </c>
      <c r="O268" s="3">
        <f t="shared" si="80"/>
        <v>0.21461546611538462</v>
      </c>
      <c r="P268" s="3">
        <f t="shared" si="81"/>
        <v>0.30508871163647022</v>
      </c>
      <c r="Q268" s="3">
        <f t="shared" si="82"/>
        <v>0.31728906116445721</v>
      </c>
      <c r="R268" s="3">
        <f t="shared" si="83"/>
        <v>8.2008367862997839E-2</v>
      </c>
      <c r="S268" s="3">
        <f t="shared" si="84"/>
        <v>0.22909822473607477</v>
      </c>
      <c r="T268" s="3">
        <f t="shared" si="85"/>
        <v>0.44026112542957518</v>
      </c>
      <c r="U268" s="3">
        <f t="shared" si="86"/>
        <v>0.24970285426790473</v>
      </c>
      <c r="V268" s="3">
        <f t="shared" si="87"/>
        <v>4.3387678207824958E-2</v>
      </c>
      <c r="W268" s="3">
        <f t="shared" si="88"/>
        <v>0.20013270749469447</v>
      </c>
      <c r="X268" s="3"/>
      <c r="Y268" s="3"/>
      <c r="Z268" s="3"/>
      <c r="AA268" s="3"/>
      <c r="AB268" s="3"/>
      <c r="AJ268">
        <f t="shared" si="74"/>
        <v>2040</v>
      </c>
      <c r="AP268" s="3">
        <f t="shared" si="89"/>
        <v>0.30602972682214952</v>
      </c>
      <c r="AQ268" s="3">
        <f t="shared" si="90"/>
        <v>3.5173680465384612E-2</v>
      </c>
      <c r="AR268" s="3">
        <f t="shared" si="91"/>
        <v>0.17617325888620586</v>
      </c>
      <c r="AS268" s="3">
        <f t="shared" si="92"/>
        <v>4.8074484996153855E-2</v>
      </c>
      <c r="AT268" s="3">
        <f t="shared" si="93"/>
        <v>0.43454884883395006</v>
      </c>
      <c r="AU268" s="3">
        <f t="shared" si="94"/>
        <v>0.23844351992559704</v>
      </c>
      <c r="AV268" s="3">
        <f t="shared" si="95"/>
        <v>0.20031118992069022</v>
      </c>
      <c r="AW268" s="3">
        <f t="shared" si="96"/>
        <v>6.2557243616843422E-2</v>
      </c>
      <c r="AX268" s="3">
        <f t="shared" si="97"/>
        <v>0.46351436607533036</v>
      </c>
      <c r="AY268" s="3">
        <f t="shared" si="98"/>
        <v>0.373615933718702</v>
      </c>
      <c r="AZ268" s="3">
        <f t="shared" si="99"/>
        <v>0.15203532785172383</v>
      </c>
      <c r="BA268" s="3">
        <f t="shared" si="100"/>
        <v>3.3591726375464287E-2</v>
      </c>
      <c r="BB268" s="3">
        <f t="shared" si="101"/>
        <v>0.40558333159257443</v>
      </c>
      <c r="BC268" s="3"/>
      <c r="BD268" s="3"/>
      <c r="BE268" s="3"/>
      <c r="BF268" s="3"/>
      <c r="BG268" s="3"/>
    </row>
    <row r="269" spans="1:59">
      <c r="B269" s="1">
        <f t="shared" si="73"/>
        <v>6.6415306653401895E-2</v>
      </c>
      <c r="E269">
        <f t="shared" si="102"/>
        <v>2040</v>
      </c>
      <c r="K269" s="3">
        <f t="shared" si="76"/>
        <v>0.37278986106175832</v>
      </c>
      <c r="L269" s="3">
        <f t="shared" si="77"/>
        <v>6.6515634619230754E-2</v>
      </c>
      <c r="M269" s="3">
        <f t="shared" si="78"/>
        <v>0.2834384864518108</v>
      </c>
      <c r="N269" s="3">
        <f t="shared" si="79"/>
        <v>6.264055177104276E-2</v>
      </c>
      <c r="O269" s="3">
        <f t="shared" si="80"/>
        <v>0.21461546611538462</v>
      </c>
      <c r="P269" s="3">
        <f t="shared" si="81"/>
        <v>0.30439905646405641</v>
      </c>
      <c r="Q269" s="3">
        <f t="shared" si="82"/>
        <v>0.31763388875066412</v>
      </c>
      <c r="R269" s="3">
        <f t="shared" si="83"/>
        <v>8.2180781656101293E-2</v>
      </c>
      <c r="S269" s="3">
        <f t="shared" si="84"/>
        <v>0.22927063852917823</v>
      </c>
      <c r="T269" s="3">
        <f t="shared" si="85"/>
        <v>0.44118066565946024</v>
      </c>
      <c r="U269" s="3">
        <f t="shared" si="86"/>
        <v>0.2492430841529622</v>
      </c>
      <c r="V269" s="3">
        <f t="shared" si="87"/>
        <v>4.3100321885985879E-2</v>
      </c>
      <c r="W269" s="3">
        <f t="shared" si="88"/>
        <v>0.19996029370159102</v>
      </c>
      <c r="X269" s="3"/>
      <c r="Y269" s="3"/>
      <c r="Z269" s="3"/>
      <c r="AA269" s="3"/>
      <c r="AB269" s="3"/>
      <c r="AJ269">
        <f t="shared" si="74"/>
        <v>2040</v>
      </c>
      <c r="AP269" s="3">
        <f t="shared" si="89"/>
        <v>0.30637455440835643</v>
      </c>
      <c r="AQ269" s="3">
        <f t="shared" si="90"/>
        <v>3.5173680465384612E-2</v>
      </c>
      <c r="AR269" s="3">
        <f t="shared" si="91"/>
        <v>0.17605831635747021</v>
      </c>
      <c r="AS269" s="3">
        <f t="shared" si="92"/>
        <v>4.8074484996153855E-2</v>
      </c>
      <c r="AT269" s="3">
        <f t="shared" si="93"/>
        <v>0.43431896377647877</v>
      </c>
      <c r="AU269" s="3">
        <f t="shared" si="94"/>
        <v>0.23798374981065451</v>
      </c>
      <c r="AV269" s="3">
        <f t="shared" si="95"/>
        <v>0.20048360371379367</v>
      </c>
      <c r="AW269" s="3">
        <f t="shared" si="96"/>
        <v>6.2729657409946876E-2</v>
      </c>
      <c r="AX269" s="3">
        <f t="shared" si="97"/>
        <v>0.46362930860406598</v>
      </c>
      <c r="AY269" s="3">
        <f t="shared" si="98"/>
        <v>0.37476535900605834</v>
      </c>
      <c r="AZ269" s="3">
        <f t="shared" si="99"/>
        <v>0.15163302900114911</v>
      </c>
      <c r="BA269" s="3">
        <f t="shared" si="100"/>
        <v>3.341931258236084E-2</v>
      </c>
      <c r="BB269" s="3">
        <f t="shared" si="101"/>
        <v>0.40500861894889628</v>
      </c>
      <c r="BC269" s="3"/>
      <c r="BD269" s="3"/>
      <c r="BE269" s="3"/>
      <c r="BF269" s="3"/>
      <c r="BG269" s="3"/>
    </row>
    <row r="270" spans="1:59">
      <c r="B270" s="1">
        <f t="shared" si="73"/>
        <v>6.6185421595930605E-2</v>
      </c>
      <c r="E270">
        <f t="shared" si="102"/>
        <v>2040</v>
      </c>
      <c r="K270" s="3">
        <f t="shared" si="76"/>
        <v>0.37290480359049394</v>
      </c>
      <c r="L270" s="3">
        <f t="shared" si="77"/>
        <v>6.6515634619230754E-2</v>
      </c>
      <c r="M270" s="3">
        <f t="shared" si="78"/>
        <v>0.28338101518744296</v>
      </c>
      <c r="N270" s="3">
        <f t="shared" si="79"/>
        <v>6.2583080506674937E-2</v>
      </c>
      <c r="O270" s="3">
        <f t="shared" si="80"/>
        <v>0.21461546611538462</v>
      </c>
      <c r="P270" s="3">
        <f t="shared" si="81"/>
        <v>0.30370940129164259</v>
      </c>
      <c r="Q270" s="3">
        <f t="shared" si="82"/>
        <v>0.31797871633687103</v>
      </c>
      <c r="R270" s="3">
        <f t="shared" si="83"/>
        <v>8.2353195449204747E-2</v>
      </c>
      <c r="S270" s="3">
        <f t="shared" si="84"/>
        <v>0.22944305232228168</v>
      </c>
      <c r="T270" s="3">
        <f t="shared" si="85"/>
        <v>0.44210020588934529</v>
      </c>
      <c r="U270" s="3">
        <f t="shared" si="86"/>
        <v>0.24878331403801968</v>
      </c>
      <c r="V270" s="3">
        <f t="shared" si="87"/>
        <v>4.28129655641468E-2</v>
      </c>
      <c r="W270" s="3">
        <f t="shared" si="88"/>
        <v>0.19978787990848756</v>
      </c>
      <c r="X270" s="3"/>
      <c r="Y270" s="3"/>
      <c r="Z270" s="3"/>
      <c r="AA270" s="3"/>
      <c r="AB270" s="3"/>
      <c r="AJ270">
        <f t="shared" si="74"/>
        <v>2040</v>
      </c>
      <c r="AP270" s="3">
        <f t="shared" si="89"/>
        <v>0.30671938199456333</v>
      </c>
      <c r="AQ270" s="3">
        <f t="shared" si="90"/>
        <v>3.5173680465384612E-2</v>
      </c>
      <c r="AR270" s="3">
        <f t="shared" si="91"/>
        <v>0.17594337382873457</v>
      </c>
      <c r="AS270" s="3">
        <f t="shared" si="92"/>
        <v>4.8074484996153855E-2</v>
      </c>
      <c r="AT270" s="3">
        <f t="shared" si="93"/>
        <v>0.43408907871900748</v>
      </c>
      <c r="AU270" s="3">
        <f t="shared" si="94"/>
        <v>0.23752397969571198</v>
      </c>
      <c r="AV270" s="3">
        <f t="shared" si="95"/>
        <v>0.20065601750689713</v>
      </c>
      <c r="AW270" s="3">
        <f t="shared" si="96"/>
        <v>6.290207120305033E-2</v>
      </c>
      <c r="AX270" s="3">
        <f t="shared" si="97"/>
        <v>0.4637442511328016</v>
      </c>
      <c r="AY270" s="3">
        <f t="shared" si="98"/>
        <v>0.37591478429341468</v>
      </c>
      <c r="AZ270" s="3">
        <f t="shared" si="99"/>
        <v>0.15123073015057439</v>
      </c>
      <c r="BA270" s="3">
        <f t="shared" si="100"/>
        <v>3.3246898789257393E-2</v>
      </c>
      <c r="BB270" s="3">
        <f t="shared" si="101"/>
        <v>0.40443390630521814</v>
      </c>
      <c r="BC270" s="3"/>
      <c r="BD270" s="3"/>
      <c r="BE270" s="3"/>
      <c r="BF270" s="3"/>
      <c r="BG270" s="3"/>
    </row>
    <row r="271" spans="1:59">
      <c r="A271">
        <f>(B271-B176)/B176</f>
        <v>-0.35409005955085848</v>
      </c>
      <c r="B271" s="1">
        <f t="shared" si="73"/>
        <v>6.5955536538461645E-2</v>
      </c>
      <c r="E271">
        <f t="shared" si="102"/>
        <v>2040</v>
      </c>
      <c r="K271" s="4">
        <f>K184+0.01</f>
        <v>0.37301974611923083</v>
      </c>
      <c r="L271" s="4">
        <f>L184</f>
        <v>6.6515634619230754E-2</v>
      </c>
      <c r="M271" s="4">
        <f>M184-0.005</f>
        <v>0.2833235439230769</v>
      </c>
      <c r="N271" s="4">
        <f>N184-0.005</f>
        <v>6.2525609242307684E-2</v>
      </c>
      <c r="O271" s="4">
        <f>O184</f>
        <v>0.21461546611538462</v>
      </c>
      <c r="P271" s="4">
        <f>P184-0.06</f>
        <v>0.30301974611923083</v>
      </c>
      <c r="Q271" s="4">
        <f>Q184+0.03</f>
        <v>0.31832354392307693</v>
      </c>
      <c r="R271" s="4">
        <f>R184+0.015</f>
        <v>8.2525609242307688E-2</v>
      </c>
      <c r="S271" s="4">
        <f>S184+0.015</f>
        <v>0.22961546611538464</v>
      </c>
      <c r="T271" s="4">
        <f>T184+0.08</f>
        <v>0.44301974611923084</v>
      </c>
      <c r="U271" s="4">
        <f>U184-0.04</f>
        <v>0.2483235439230769</v>
      </c>
      <c r="V271" s="4">
        <f>V184-0.025</f>
        <v>4.2525609242307687E-2</v>
      </c>
      <c r="W271" s="4">
        <f>W184-0.015</f>
        <v>0.19961546611538461</v>
      </c>
      <c r="X271" s="3"/>
      <c r="Y271" s="3"/>
      <c r="Z271" s="3"/>
      <c r="AA271" s="3"/>
      <c r="AB271" s="3"/>
      <c r="AJ271">
        <f t="shared" si="74"/>
        <v>2040</v>
      </c>
      <c r="AP271" s="4">
        <f>AP184+0.03</f>
        <v>0.30706420958076919</v>
      </c>
      <c r="AQ271" s="4">
        <f>AQ184</f>
        <v>3.5173680465384612E-2</v>
      </c>
      <c r="AR271" s="4">
        <f>AR184-0.01</f>
        <v>0.17582843130000006</v>
      </c>
      <c r="AS271" s="4">
        <f>AS184</f>
        <v>4.8074484996153855E-2</v>
      </c>
      <c r="AT271" s="4">
        <f>AT184-0.02</f>
        <v>0.43385919366153847</v>
      </c>
      <c r="AU271" s="4">
        <f>AU184-0.04</f>
        <v>0.23706420958076921</v>
      </c>
      <c r="AV271" s="4">
        <f>AV184+0.015</f>
        <v>0.20082843130000005</v>
      </c>
      <c r="AW271" s="4">
        <f>AW184+0.015</f>
        <v>6.3074484996153854E-2</v>
      </c>
      <c r="AX271" s="4">
        <f>AX184+0.01</f>
        <v>0.46385919366153849</v>
      </c>
      <c r="AY271" s="4">
        <f>AY184+0.1</f>
        <v>0.37706420958076925</v>
      </c>
      <c r="AZ271" s="4">
        <f>AZ184-0.035</f>
        <v>0.15082843130000007</v>
      </c>
      <c r="BA271" s="4">
        <f>BA184-0.015</f>
        <v>3.3074484996153855E-2</v>
      </c>
      <c r="BB271" s="4">
        <f>BB184-0.05</f>
        <v>0.4038591936615385</v>
      </c>
      <c r="BC271" s="3"/>
      <c r="BD271" s="3"/>
      <c r="BE271" s="3"/>
      <c r="BF271" s="3"/>
      <c r="BG271" s="3"/>
    </row>
    <row r="272" spans="1:59">
      <c r="K272" s="1">
        <f>K271-P271</f>
        <v>7.0000000000000007E-2</v>
      </c>
      <c r="L272" s="1"/>
      <c r="M272" s="1">
        <f>M271-Q271</f>
        <v>-3.5000000000000031E-2</v>
      </c>
      <c r="N272" s="1">
        <f>N271-R271</f>
        <v>-2.0000000000000004E-2</v>
      </c>
      <c r="O272" s="1">
        <f>O271-S271</f>
        <v>-1.5000000000000013E-2</v>
      </c>
      <c r="AP272" s="1">
        <f>AP271-AU271</f>
        <v>6.9999999999999979E-2</v>
      </c>
      <c r="AQ272" s="1"/>
      <c r="AR272" s="1">
        <f>AR271-AV271</f>
        <v>-2.4999999999999994E-2</v>
      </c>
      <c r="AS272" s="1">
        <f>AS271-AW271</f>
        <v>-1.4999999999999999E-2</v>
      </c>
      <c r="AT272" s="1">
        <f>AT271-AX271</f>
        <v>-3.0000000000000027E-2</v>
      </c>
    </row>
    <row r="273" spans="11:49">
      <c r="K273" s="1">
        <f>K271-T271</f>
        <v>-7.0000000000000007E-2</v>
      </c>
      <c r="L273" s="1"/>
      <c r="M273" s="1">
        <f>M271-U271</f>
        <v>3.5000000000000003E-2</v>
      </c>
      <c r="N273" s="1">
        <f>N271-V271</f>
        <v>1.9999999999999997E-2</v>
      </c>
      <c r="O273" s="1">
        <f>O271-W271</f>
        <v>1.5000000000000013E-2</v>
      </c>
      <c r="R273" s="1"/>
      <c r="AP273" s="1">
        <f>AP271-AY271</f>
        <v>-7.0000000000000062E-2</v>
      </c>
      <c r="AQ273" s="1"/>
      <c r="AR273" s="1">
        <f>AR271-AZ271</f>
        <v>2.4999999999999994E-2</v>
      </c>
      <c r="AS273" s="1">
        <f>AS271-BA271</f>
        <v>1.4999999999999999E-2</v>
      </c>
      <c r="AT273" s="1">
        <f>AT271-BB271</f>
        <v>2.9999999999999971E-2</v>
      </c>
      <c r="AW273" s="1"/>
    </row>
    <row r="274" spans="11:49">
      <c r="M274" s="1">
        <f>SUM(K271:O271)</f>
        <v>1.0000000000192308</v>
      </c>
      <c r="O274" s="1"/>
      <c r="P274" s="2">
        <f>(L271+P271+Q271+R271+S271)</f>
        <v>1.0000000000192308</v>
      </c>
      <c r="Q274" s="1">
        <f>(L271+T271+U271+V271+W271)</f>
        <v>1.0000000000192308</v>
      </c>
      <c r="AR274" s="1">
        <f>SUM(AP271:AT271)</f>
        <v>1.0000000000038463</v>
      </c>
      <c r="AT274" s="1"/>
      <c r="AU274" s="2">
        <f>(AQ271+AU271+AV271+AW271+AX271)</f>
        <v>1.0000000000038463</v>
      </c>
      <c r="AV274" s="1">
        <f>(AQ271+AY271+AZ271+BA271+BB271)</f>
        <v>1.0000000000038463</v>
      </c>
    </row>
  </sheetData>
  <hyperlinks>
    <hyperlink ref="Y183" r:id="rId1"/>
    <hyperlink ref="Y185" r:id="rId2"/>
    <hyperlink ref="Y187" r:id="rId3"/>
    <hyperlink ref="Y189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4</cp:revision>
  <dcterms:created xsi:type="dcterms:W3CDTF">2018-06-23T19:33:29Z</dcterms:created>
  <dcterms:modified xsi:type="dcterms:W3CDTF">2018-09-11T15:11:05Z</dcterms:modified>
  <dc:language>en-US</dc:language>
</cp:coreProperties>
</file>